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auren/Dropbox (Sanergy)/CityWise/Citywise_shared parent/02. Active Projects/2020 CACTUS/CACTUS tools - Master folder/Blank workbooks/FSM/"/>
    </mc:Choice>
  </mc:AlternateContent>
  <xr:revisionPtr revIDLastSave="0" documentId="13_ncr:1_{B9BC47EA-DCCD-5945-A0D1-47BC1165B960}" xr6:coauthVersionLast="47" xr6:coauthVersionMax="47" xr10:uidLastSave="{00000000-0000-0000-0000-000000000000}"/>
  <bookViews>
    <workbookView xWindow="0" yWindow="500" windowWidth="28800" windowHeight="15800" activeTab="5" xr2:uid="{23C3FBC6-DF60-D040-87C7-3F6313D27CC9}"/>
  </bookViews>
  <sheets>
    <sheet name="Context" sheetId="1" r:id="rId1"/>
    <sheet name="Direct CAPEX" sheetId="2" r:id="rId2"/>
    <sheet name="Indirect CAPEX" sheetId="3" r:id="rId3"/>
    <sheet name="Direct OPEX" sheetId="4" r:id="rId4"/>
    <sheet name="Indirect OPEX" sheetId="6" r:id="rId5"/>
    <sheet name="Summary tab" sheetId="7" r:id="rId6"/>
    <sheet name="Data Validation" sheetId="8" state="hidden" r:id="rId7"/>
  </sheets>
  <definedNames>
    <definedName name="a" localSheetId="3">#REF!</definedName>
    <definedName name="a" localSheetId="2">#REF!</definedName>
    <definedName name="a" localSheetId="4">#REF!</definedName>
    <definedName name="a">#REF!</definedName>
    <definedName name="BB11_15" localSheetId="3">#REF!</definedName>
    <definedName name="BB11_15" localSheetId="2">#REF!</definedName>
    <definedName name="BB11_15" localSheetId="4">#REF!</definedName>
    <definedName name="BB11_15">#REF!</definedName>
    <definedName name="Consulting_Total" localSheetId="3">#REF!</definedName>
    <definedName name="Consulting_Total" localSheetId="2">#REF!</definedName>
    <definedName name="Consulting_Total" localSheetId="4">#REF!</definedName>
    <definedName name="Consulting_Total">#REF!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116" i="7" l="1"/>
  <c r="M116" i="7"/>
  <c r="J116" i="7"/>
  <c r="I116" i="7"/>
  <c r="E116" i="7"/>
  <c r="D116" i="7"/>
  <c r="D112" i="7"/>
  <c r="E112" i="7"/>
  <c r="H112" i="7" s="1"/>
  <c r="I112" i="7"/>
  <c r="J112" i="7"/>
  <c r="L112" i="7"/>
  <c r="M112" i="7"/>
  <c r="N112" i="7"/>
  <c r="D113" i="7"/>
  <c r="E113" i="7"/>
  <c r="H113" i="7" s="1"/>
  <c r="I113" i="7"/>
  <c r="J113" i="7"/>
  <c r="L113" i="7"/>
  <c r="M113" i="7"/>
  <c r="N113" i="7"/>
  <c r="D114" i="7"/>
  <c r="E114" i="7"/>
  <c r="H114" i="7" s="1"/>
  <c r="I114" i="7"/>
  <c r="J114" i="7"/>
  <c r="L114" i="7"/>
  <c r="M114" i="7"/>
  <c r="N114" i="7"/>
  <c r="D115" i="7"/>
  <c r="E115" i="7"/>
  <c r="H115" i="7" s="1"/>
  <c r="I115" i="7"/>
  <c r="J115" i="7"/>
  <c r="L115" i="7"/>
  <c r="M115" i="7"/>
  <c r="N115" i="7"/>
  <c r="N111" i="7"/>
  <c r="M111" i="7"/>
  <c r="J111" i="7"/>
  <c r="I111" i="7"/>
  <c r="E111" i="7"/>
  <c r="H111" i="7" s="1"/>
  <c r="D111" i="7"/>
  <c r="L111" i="7"/>
  <c r="D105" i="7"/>
  <c r="E105" i="7"/>
  <c r="H105" i="7" s="1"/>
  <c r="I105" i="7"/>
  <c r="J105" i="7"/>
  <c r="L105" i="7"/>
  <c r="M105" i="7"/>
  <c r="N105" i="7"/>
  <c r="D106" i="7"/>
  <c r="E106" i="7"/>
  <c r="H106" i="7" s="1"/>
  <c r="I106" i="7"/>
  <c r="J106" i="7"/>
  <c r="L106" i="7"/>
  <c r="M106" i="7"/>
  <c r="N106" i="7"/>
  <c r="D107" i="7"/>
  <c r="E107" i="7"/>
  <c r="H107" i="7" s="1"/>
  <c r="I107" i="7"/>
  <c r="J107" i="7"/>
  <c r="L107" i="7"/>
  <c r="M107" i="7"/>
  <c r="N107" i="7"/>
  <c r="D108" i="7"/>
  <c r="E108" i="7"/>
  <c r="H108" i="7" s="1"/>
  <c r="I108" i="7"/>
  <c r="J108" i="7"/>
  <c r="L108" i="7"/>
  <c r="M108" i="7"/>
  <c r="N108" i="7"/>
  <c r="D109" i="7"/>
  <c r="E109" i="7"/>
  <c r="H109" i="7" s="1"/>
  <c r="I109" i="7"/>
  <c r="J109" i="7"/>
  <c r="L109" i="7"/>
  <c r="M109" i="7"/>
  <c r="N109" i="7"/>
  <c r="D110" i="7"/>
  <c r="E110" i="7"/>
  <c r="H110" i="7" s="1"/>
  <c r="I110" i="7"/>
  <c r="J110" i="7"/>
  <c r="L110" i="7"/>
  <c r="M110" i="7"/>
  <c r="N110" i="7"/>
  <c r="D103" i="7"/>
  <c r="E103" i="7"/>
  <c r="H103" i="7" s="1"/>
  <c r="I103" i="7"/>
  <c r="J103" i="7"/>
  <c r="L103" i="7"/>
  <c r="M103" i="7"/>
  <c r="N103" i="7"/>
  <c r="D97" i="7"/>
  <c r="E97" i="7"/>
  <c r="H97" i="7" s="1"/>
  <c r="I97" i="7"/>
  <c r="J97" i="7"/>
  <c r="L97" i="7"/>
  <c r="M97" i="7"/>
  <c r="N97" i="7"/>
  <c r="D98" i="7"/>
  <c r="E98" i="7"/>
  <c r="H98" i="7" s="1"/>
  <c r="I98" i="7"/>
  <c r="J98" i="7"/>
  <c r="L98" i="7"/>
  <c r="M98" i="7"/>
  <c r="N98" i="7"/>
  <c r="D99" i="7"/>
  <c r="E99" i="7"/>
  <c r="H99" i="7" s="1"/>
  <c r="I99" i="7"/>
  <c r="J99" i="7"/>
  <c r="L99" i="7"/>
  <c r="M99" i="7"/>
  <c r="N99" i="7"/>
  <c r="D100" i="7"/>
  <c r="E100" i="7"/>
  <c r="H100" i="7" s="1"/>
  <c r="I100" i="7"/>
  <c r="J100" i="7"/>
  <c r="L100" i="7"/>
  <c r="M100" i="7"/>
  <c r="N100" i="7"/>
  <c r="D101" i="7"/>
  <c r="E101" i="7"/>
  <c r="H101" i="7" s="1"/>
  <c r="I101" i="7"/>
  <c r="J101" i="7"/>
  <c r="L101" i="7"/>
  <c r="M101" i="7"/>
  <c r="N101" i="7"/>
  <c r="D102" i="7"/>
  <c r="E102" i="7"/>
  <c r="H102" i="7" s="1"/>
  <c r="I102" i="7"/>
  <c r="J102" i="7"/>
  <c r="L102" i="7"/>
  <c r="M102" i="7"/>
  <c r="N102" i="7"/>
  <c r="D89" i="7"/>
  <c r="E89" i="7"/>
  <c r="H89" i="7" s="1"/>
  <c r="I89" i="7"/>
  <c r="J89" i="7"/>
  <c r="L89" i="7"/>
  <c r="M89" i="7"/>
  <c r="N89" i="7"/>
  <c r="D90" i="7"/>
  <c r="E90" i="7"/>
  <c r="H90" i="7" s="1"/>
  <c r="I90" i="7"/>
  <c r="J90" i="7"/>
  <c r="L90" i="7"/>
  <c r="M90" i="7"/>
  <c r="N90" i="7"/>
  <c r="D86" i="7"/>
  <c r="E86" i="7"/>
  <c r="H86" i="7" s="1"/>
  <c r="I86" i="7"/>
  <c r="J86" i="7"/>
  <c r="L86" i="7"/>
  <c r="M86" i="7"/>
  <c r="N86" i="7"/>
  <c r="D87" i="7"/>
  <c r="E87" i="7"/>
  <c r="H87" i="7" s="1"/>
  <c r="I87" i="7"/>
  <c r="J87" i="7"/>
  <c r="L87" i="7"/>
  <c r="M87" i="7"/>
  <c r="N87" i="7"/>
  <c r="D83" i="7"/>
  <c r="E83" i="7"/>
  <c r="H83" i="7" s="1"/>
  <c r="I83" i="7"/>
  <c r="J83" i="7"/>
  <c r="L83" i="7"/>
  <c r="M83" i="7"/>
  <c r="N83" i="7"/>
  <c r="D84" i="7"/>
  <c r="E84" i="7"/>
  <c r="H84" i="7" s="1"/>
  <c r="I84" i="7"/>
  <c r="J84" i="7"/>
  <c r="L84" i="7"/>
  <c r="M84" i="7"/>
  <c r="N84" i="7"/>
  <c r="D85" i="7"/>
  <c r="E85" i="7"/>
  <c r="H85" i="7" s="1"/>
  <c r="I85" i="7"/>
  <c r="J85" i="7"/>
  <c r="L85" i="7"/>
  <c r="M85" i="7"/>
  <c r="N85" i="7"/>
  <c r="N82" i="7"/>
  <c r="M82" i="7"/>
  <c r="J82" i="7"/>
  <c r="I82" i="7"/>
  <c r="E82" i="7"/>
  <c r="H82" i="7" s="1"/>
  <c r="D82" i="7"/>
  <c r="L82" i="7"/>
  <c r="D88" i="7"/>
  <c r="E88" i="7"/>
  <c r="H88" i="7" s="1"/>
  <c r="I88" i="7"/>
  <c r="J88" i="7"/>
  <c r="L88" i="7"/>
  <c r="M88" i="7"/>
  <c r="N88" i="7"/>
  <c r="D91" i="7"/>
  <c r="E91" i="7"/>
  <c r="H91" i="7" s="1"/>
  <c r="I91" i="7"/>
  <c r="J91" i="7"/>
  <c r="L91" i="7"/>
  <c r="M91" i="7"/>
  <c r="N91" i="7"/>
  <c r="D92" i="7"/>
  <c r="E92" i="7"/>
  <c r="H92" i="7" s="1"/>
  <c r="I92" i="7"/>
  <c r="J92" i="7"/>
  <c r="L92" i="7"/>
  <c r="M92" i="7"/>
  <c r="N92" i="7"/>
  <c r="D93" i="7"/>
  <c r="E93" i="7"/>
  <c r="H93" i="7" s="1"/>
  <c r="I93" i="7"/>
  <c r="J93" i="7"/>
  <c r="L93" i="7"/>
  <c r="M93" i="7"/>
  <c r="N93" i="7"/>
  <c r="D94" i="7"/>
  <c r="E94" i="7"/>
  <c r="H94" i="7" s="1"/>
  <c r="I94" i="7"/>
  <c r="J94" i="7"/>
  <c r="L94" i="7"/>
  <c r="M94" i="7"/>
  <c r="N94" i="7"/>
  <c r="D95" i="7"/>
  <c r="E95" i="7"/>
  <c r="H95" i="7" s="1"/>
  <c r="I95" i="7"/>
  <c r="J95" i="7"/>
  <c r="L95" i="7"/>
  <c r="M95" i="7"/>
  <c r="N95" i="7"/>
  <c r="D96" i="7"/>
  <c r="E96" i="7"/>
  <c r="H96" i="7" s="1"/>
  <c r="I96" i="7"/>
  <c r="J96" i="7"/>
  <c r="L96" i="7"/>
  <c r="M96" i="7"/>
  <c r="N96" i="7"/>
  <c r="D104" i="7"/>
  <c r="E104" i="7"/>
  <c r="H104" i="7" s="1"/>
  <c r="I104" i="7"/>
  <c r="J104" i="7"/>
  <c r="L104" i="7"/>
  <c r="M104" i="7"/>
  <c r="N104" i="7"/>
  <c r="H116" i="7"/>
  <c r="L116" i="7"/>
  <c r="D117" i="7"/>
  <c r="E117" i="7"/>
  <c r="F117" i="7"/>
  <c r="I117" i="7"/>
  <c r="J117" i="7"/>
  <c r="L117" i="7"/>
  <c r="M117" i="7"/>
  <c r="N117" i="7"/>
  <c r="D118" i="7"/>
  <c r="E118" i="7"/>
  <c r="F118" i="7"/>
  <c r="I118" i="7"/>
  <c r="J118" i="7"/>
  <c r="L118" i="7"/>
  <c r="M118" i="7"/>
  <c r="N118" i="7"/>
  <c r="D119" i="7"/>
  <c r="E119" i="7"/>
  <c r="F119" i="7"/>
  <c r="I119" i="7"/>
  <c r="J119" i="7"/>
  <c r="L119" i="7"/>
  <c r="M119" i="7"/>
  <c r="N119" i="7"/>
  <c r="D120" i="7"/>
  <c r="E120" i="7"/>
  <c r="F120" i="7"/>
  <c r="I120" i="7"/>
  <c r="J120" i="7"/>
  <c r="L120" i="7"/>
  <c r="M120" i="7"/>
  <c r="N120" i="7"/>
  <c r="D121" i="7"/>
  <c r="E121" i="7"/>
  <c r="F121" i="7"/>
  <c r="I121" i="7"/>
  <c r="J121" i="7"/>
  <c r="L121" i="7"/>
  <c r="M121" i="7"/>
  <c r="N121" i="7"/>
  <c r="D122" i="7"/>
  <c r="E122" i="7"/>
  <c r="F122" i="7"/>
  <c r="I122" i="7"/>
  <c r="J122" i="7"/>
  <c r="L122" i="7"/>
  <c r="M122" i="7"/>
  <c r="N122" i="7"/>
  <c r="D123" i="7"/>
  <c r="E123" i="7"/>
  <c r="F123" i="7"/>
  <c r="I123" i="7"/>
  <c r="J123" i="7"/>
  <c r="L123" i="7"/>
  <c r="M123" i="7"/>
  <c r="N123" i="7"/>
  <c r="D124" i="7"/>
  <c r="E124" i="7"/>
  <c r="F124" i="7"/>
  <c r="I124" i="7"/>
  <c r="J124" i="7"/>
  <c r="L124" i="7"/>
  <c r="M124" i="7"/>
  <c r="N124" i="7"/>
  <c r="D125" i="7"/>
  <c r="E125" i="7"/>
  <c r="F125" i="7"/>
  <c r="I125" i="7"/>
  <c r="J125" i="7"/>
  <c r="L125" i="7"/>
  <c r="M125" i="7"/>
  <c r="N125" i="7"/>
  <c r="D126" i="7"/>
  <c r="E126" i="7"/>
  <c r="F126" i="7"/>
  <c r="I126" i="7"/>
  <c r="J126" i="7"/>
  <c r="L126" i="7"/>
  <c r="M126" i="7"/>
  <c r="N126" i="7"/>
  <c r="D127" i="7"/>
  <c r="E127" i="7"/>
  <c r="F127" i="7"/>
  <c r="I127" i="7"/>
  <c r="J127" i="7"/>
  <c r="L127" i="7"/>
  <c r="M127" i="7"/>
  <c r="N127" i="7"/>
  <c r="D128" i="7"/>
  <c r="E128" i="7"/>
  <c r="F128" i="7"/>
  <c r="I128" i="7"/>
  <c r="J128" i="7"/>
  <c r="L128" i="7"/>
  <c r="M128" i="7"/>
  <c r="N128" i="7"/>
  <c r="D129" i="7"/>
  <c r="E129" i="7"/>
  <c r="F129" i="7"/>
  <c r="I129" i="7"/>
  <c r="J129" i="7"/>
  <c r="L129" i="7"/>
  <c r="M129" i="7"/>
  <c r="N129" i="7"/>
  <c r="D130" i="7"/>
  <c r="E130" i="7"/>
  <c r="F130" i="7"/>
  <c r="I130" i="7"/>
  <c r="J130" i="7"/>
  <c r="L130" i="7"/>
  <c r="M130" i="7"/>
  <c r="N130" i="7"/>
  <c r="D131" i="7"/>
  <c r="E131" i="7"/>
  <c r="F131" i="7"/>
  <c r="I131" i="7"/>
  <c r="J131" i="7"/>
  <c r="L131" i="7"/>
  <c r="M131" i="7"/>
  <c r="N131" i="7"/>
  <c r="D132" i="7"/>
  <c r="E132" i="7"/>
  <c r="F132" i="7"/>
  <c r="I132" i="7"/>
  <c r="J132" i="7"/>
  <c r="L132" i="7"/>
  <c r="M132" i="7"/>
  <c r="N132" i="7"/>
  <c r="D133" i="7"/>
  <c r="E133" i="7"/>
  <c r="F133" i="7"/>
  <c r="I133" i="7"/>
  <c r="J133" i="7"/>
  <c r="L133" i="7"/>
  <c r="M133" i="7"/>
  <c r="N133" i="7"/>
  <c r="D134" i="7"/>
  <c r="E134" i="7"/>
  <c r="F134" i="7"/>
  <c r="I134" i="7"/>
  <c r="J134" i="7"/>
  <c r="L134" i="7"/>
  <c r="M134" i="7"/>
  <c r="N134" i="7"/>
  <c r="D135" i="7"/>
  <c r="E135" i="7"/>
  <c r="F135" i="7"/>
  <c r="I135" i="7"/>
  <c r="J135" i="7"/>
  <c r="L135" i="7"/>
  <c r="M135" i="7"/>
  <c r="N135" i="7"/>
  <c r="D136" i="7"/>
  <c r="E136" i="7"/>
  <c r="F136" i="7"/>
  <c r="I136" i="7"/>
  <c r="J136" i="7"/>
  <c r="L136" i="7"/>
  <c r="M136" i="7"/>
  <c r="N136" i="7"/>
  <c r="D137" i="7"/>
  <c r="E137" i="7"/>
  <c r="F137" i="7"/>
  <c r="I137" i="7"/>
  <c r="J137" i="7"/>
  <c r="L137" i="7"/>
  <c r="M137" i="7"/>
  <c r="N137" i="7"/>
  <c r="D138" i="7"/>
  <c r="E138" i="7"/>
  <c r="F138" i="7"/>
  <c r="I138" i="7"/>
  <c r="J138" i="7"/>
  <c r="L138" i="7"/>
  <c r="M138" i="7"/>
  <c r="N138" i="7"/>
  <c r="D139" i="7"/>
  <c r="E139" i="7"/>
  <c r="F139" i="7"/>
  <c r="I139" i="7"/>
  <c r="J139" i="7"/>
  <c r="L139" i="7"/>
  <c r="M139" i="7"/>
  <c r="N139" i="7"/>
  <c r="D140" i="7"/>
  <c r="E140" i="7"/>
  <c r="F140" i="7"/>
  <c r="I140" i="7"/>
  <c r="J140" i="7"/>
  <c r="L140" i="7"/>
  <c r="M140" i="7"/>
  <c r="N140" i="7"/>
  <c r="D141" i="7"/>
  <c r="E141" i="7"/>
  <c r="F141" i="7"/>
  <c r="I141" i="7"/>
  <c r="J141" i="7"/>
  <c r="L141" i="7"/>
  <c r="M141" i="7"/>
  <c r="N141" i="7"/>
  <c r="D142" i="7"/>
  <c r="E142" i="7"/>
  <c r="F142" i="7"/>
  <c r="I142" i="7"/>
  <c r="J142" i="7"/>
  <c r="L142" i="7"/>
  <c r="M142" i="7"/>
  <c r="N142" i="7"/>
  <c r="N81" i="7"/>
  <c r="M81" i="7"/>
  <c r="L81" i="7"/>
  <c r="K81" i="7"/>
  <c r="J81" i="7"/>
  <c r="I81" i="7"/>
  <c r="F81" i="7"/>
  <c r="E81" i="7"/>
  <c r="D81" i="7"/>
  <c r="N80" i="7"/>
  <c r="M80" i="7"/>
  <c r="L80" i="7"/>
  <c r="K80" i="7"/>
  <c r="J80" i="7"/>
  <c r="I80" i="7"/>
  <c r="F80" i="7"/>
  <c r="E80" i="7"/>
  <c r="D80" i="7"/>
  <c r="D79" i="7"/>
  <c r="E79" i="7"/>
  <c r="F79" i="7"/>
  <c r="I79" i="7"/>
  <c r="J79" i="7"/>
  <c r="M79" i="7"/>
  <c r="N79" i="7"/>
  <c r="N78" i="7"/>
  <c r="M78" i="7"/>
  <c r="J78" i="7"/>
  <c r="I78" i="7"/>
  <c r="F78" i="7"/>
  <c r="E78" i="7"/>
  <c r="D78" i="7"/>
  <c r="D77" i="7"/>
  <c r="E77" i="7"/>
  <c r="F77" i="7"/>
  <c r="I77" i="7"/>
  <c r="J77" i="7"/>
  <c r="M77" i="7"/>
  <c r="N77" i="7"/>
  <c r="N76" i="7"/>
  <c r="M76" i="7"/>
  <c r="J76" i="7"/>
  <c r="I76" i="7"/>
  <c r="F76" i="7"/>
  <c r="E76" i="7"/>
  <c r="D76" i="7"/>
  <c r="D75" i="7"/>
  <c r="E75" i="7"/>
  <c r="F75" i="7"/>
  <c r="I75" i="7"/>
  <c r="J75" i="7"/>
  <c r="M75" i="7"/>
  <c r="N75" i="7"/>
  <c r="N74" i="7"/>
  <c r="M74" i="7"/>
  <c r="J74" i="7"/>
  <c r="I74" i="7"/>
  <c r="F74" i="7"/>
  <c r="E74" i="7"/>
  <c r="D74" i="7"/>
  <c r="D73" i="7"/>
  <c r="E73" i="7"/>
  <c r="F73" i="7"/>
  <c r="I73" i="7"/>
  <c r="J73" i="7"/>
  <c r="M73" i="7"/>
  <c r="N73" i="7"/>
  <c r="N72" i="7"/>
  <c r="M72" i="7"/>
  <c r="J72" i="7"/>
  <c r="I72" i="7"/>
  <c r="F72" i="7"/>
  <c r="E72" i="7"/>
  <c r="D72" i="7"/>
  <c r="N70" i="7"/>
  <c r="M70" i="7"/>
  <c r="J70" i="7"/>
  <c r="I70" i="7"/>
  <c r="F70" i="7"/>
  <c r="E70" i="7"/>
  <c r="D70" i="7"/>
  <c r="N65" i="7"/>
  <c r="M65" i="7"/>
  <c r="L65" i="7"/>
  <c r="K65" i="7"/>
  <c r="J65" i="7"/>
  <c r="I65" i="7"/>
  <c r="F65" i="7"/>
  <c r="E65" i="7"/>
  <c r="D65" i="7"/>
  <c r="N60" i="7"/>
  <c r="M60" i="7"/>
  <c r="L60" i="7"/>
  <c r="L70" i="7" s="1"/>
  <c r="K60" i="7"/>
  <c r="K70" i="7" s="1"/>
  <c r="J60" i="7"/>
  <c r="I60" i="7"/>
  <c r="F60" i="7"/>
  <c r="E60" i="7"/>
  <c r="D60" i="7"/>
  <c r="D58" i="7"/>
  <c r="E58" i="7"/>
  <c r="G58" i="7" s="1"/>
  <c r="I58" i="7"/>
  <c r="J58" i="7"/>
  <c r="M58" i="7"/>
  <c r="N58" i="7"/>
  <c r="D59" i="7"/>
  <c r="E59" i="7"/>
  <c r="G59" i="7" s="1"/>
  <c r="I59" i="7"/>
  <c r="J59" i="7"/>
  <c r="M59" i="7"/>
  <c r="N59" i="7"/>
  <c r="D57" i="7"/>
  <c r="E57" i="7"/>
  <c r="G57" i="7" s="1"/>
  <c r="I57" i="7"/>
  <c r="J57" i="7"/>
  <c r="M57" i="7"/>
  <c r="N57" i="7"/>
  <c r="D48" i="7"/>
  <c r="E48" i="7"/>
  <c r="G48" i="7" s="1"/>
  <c r="I48" i="7"/>
  <c r="J48" i="7"/>
  <c r="M48" i="7"/>
  <c r="N48" i="7"/>
  <c r="D49" i="7"/>
  <c r="E49" i="7"/>
  <c r="G49" i="7" s="1"/>
  <c r="I49" i="7"/>
  <c r="J49" i="7"/>
  <c r="M49" i="7"/>
  <c r="N49" i="7"/>
  <c r="D50" i="7"/>
  <c r="E50" i="7"/>
  <c r="G50" i="7" s="1"/>
  <c r="I50" i="7"/>
  <c r="J50" i="7"/>
  <c r="M50" i="7"/>
  <c r="N50" i="7"/>
  <c r="D51" i="7"/>
  <c r="E51" i="7"/>
  <c r="G51" i="7" s="1"/>
  <c r="I51" i="7"/>
  <c r="J51" i="7"/>
  <c r="M51" i="7"/>
  <c r="N51" i="7"/>
  <c r="D52" i="7"/>
  <c r="E52" i="7"/>
  <c r="G52" i="7" s="1"/>
  <c r="I52" i="7"/>
  <c r="J52" i="7"/>
  <c r="M52" i="7"/>
  <c r="N52" i="7"/>
  <c r="D53" i="7"/>
  <c r="E53" i="7"/>
  <c r="G53" i="7" s="1"/>
  <c r="I53" i="7"/>
  <c r="J53" i="7"/>
  <c r="M53" i="7"/>
  <c r="N53" i="7"/>
  <c r="D54" i="7"/>
  <c r="E54" i="7"/>
  <c r="G54" i="7" s="1"/>
  <c r="I54" i="7"/>
  <c r="J54" i="7"/>
  <c r="M54" i="7"/>
  <c r="N54" i="7"/>
  <c r="D55" i="7"/>
  <c r="E55" i="7"/>
  <c r="G55" i="7" s="1"/>
  <c r="I55" i="7"/>
  <c r="J55" i="7"/>
  <c r="M55" i="7"/>
  <c r="N55" i="7"/>
  <c r="D56" i="7"/>
  <c r="E56" i="7"/>
  <c r="G56" i="7" s="1"/>
  <c r="I56" i="7"/>
  <c r="J56" i="7"/>
  <c r="M56" i="7"/>
  <c r="N56" i="7"/>
  <c r="D39" i="7"/>
  <c r="E39" i="7"/>
  <c r="G39" i="7" s="1"/>
  <c r="I39" i="7"/>
  <c r="J39" i="7"/>
  <c r="M39" i="7"/>
  <c r="N39" i="7"/>
  <c r="D40" i="7"/>
  <c r="E40" i="7"/>
  <c r="G40" i="7" s="1"/>
  <c r="I40" i="7"/>
  <c r="J40" i="7"/>
  <c r="M40" i="7"/>
  <c r="N40" i="7"/>
  <c r="D41" i="7"/>
  <c r="E41" i="7"/>
  <c r="G41" i="7" s="1"/>
  <c r="I41" i="7"/>
  <c r="J41" i="7"/>
  <c r="M41" i="7"/>
  <c r="N41" i="7"/>
  <c r="D42" i="7"/>
  <c r="E42" i="7"/>
  <c r="G42" i="7" s="1"/>
  <c r="I42" i="7"/>
  <c r="J42" i="7"/>
  <c r="M42" i="7"/>
  <c r="N42" i="7"/>
  <c r="D43" i="7"/>
  <c r="E43" i="7"/>
  <c r="G43" i="7" s="1"/>
  <c r="I43" i="7"/>
  <c r="J43" i="7"/>
  <c r="M43" i="7"/>
  <c r="N43" i="7"/>
  <c r="D44" i="7"/>
  <c r="E44" i="7"/>
  <c r="G44" i="7" s="1"/>
  <c r="I44" i="7"/>
  <c r="J44" i="7"/>
  <c r="M44" i="7"/>
  <c r="N44" i="7"/>
  <c r="D45" i="7"/>
  <c r="E45" i="7"/>
  <c r="G45" i="7" s="1"/>
  <c r="I45" i="7"/>
  <c r="J45" i="7"/>
  <c r="M45" i="7"/>
  <c r="N45" i="7"/>
  <c r="D46" i="7"/>
  <c r="E46" i="7"/>
  <c r="G46" i="7" s="1"/>
  <c r="I46" i="7"/>
  <c r="J46" i="7"/>
  <c r="M46" i="7"/>
  <c r="N46" i="7"/>
  <c r="D47" i="7"/>
  <c r="E47" i="7"/>
  <c r="G47" i="7" s="1"/>
  <c r="I47" i="7"/>
  <c r="J47" i="7"/>
  <c r="M47" i="7"/>
  <c r="N47" i="7"/>
  <c r="N38" i="7"/>
  <c r="M38" i="7"/>
  <c r="J38" i="7"/>
  <c r="I38" i="7"/>
  <c r="E38" i="7"/>
  <c r="G38" i="7" s="1"/>
  <c r="D38" i="7"/>
  <c r="I31" i="7"/>
  <c r="J31" i="7"/>
  <c r="K31" i="7"/>
  <c r="L31" i="7"/>
  <c r="M31" i="7"/>
  <c r="N31" i="7"/>
  <c r="I32" i="7"/>
  <c r="J32" i="7"/>
  <c r="K32" i="7"/>
  <c r="L32" i="7"/>
  <c r="M32" i="7"/>
  <c r="N32" i="7"/>
  <c r="I33" i="7"/>
  <c r="J33" i="7"/>
  <c r="K33" i="7"/>
  <c r="L33" i="7"/>
  <c r="M33" i="7"/>
  <c r="N33" i="7"/>
  <c r="I34" i="7"/>
  <c r="J34" i="7"/>
  <c r="K34" i="7"/>
  <c r="L34" i="7"/>
  <c r="M34" i="7"/>
  <c r="N34" i="7"/>
  <c r="I35" i="7"/>
  <c r="J35" i="7"/>
  <c r="K35" i="7"/>
  <c r="L35" i="7"/>
  <c r="M35" i="7"/>
  <c r="N35" i="7"/>
  <c r="I36" i="7"/>
  <c r="J36" i="7"/>
  <c r="K36" i="7"/>
  <c r="L36" i="7"/>
  <c r="M36" i="7"/>
  <c r="N36" i="7"/>
  <c r="I37" i="7"/>
  <c r="J37" i="7"/>
  <c r="K37" i="7"/>
  <c r="L37" i="7"/>
  <c r="M37" i="7"/>
  <c r="N37" i="7"/>
  <c r="I20" i="7"/>
  <c r="J20" i="7"/>
  <c r="K20" i="7"/>
  <c r="K41" i="7" s="1"/>
  <c r="L20" i="7"/>
  <c r="L40" i="7" s="1"/>
  <c r="M20" i="7"/>
  <c r="N20" i="7"/>
  <c r="I21" i="7"/>
  <c r="J21" i="7"/>
  <c r="K21" i="7"/>
  <c r="K43" i="7" s="1"/>
  <c r="L21" i="7"/>
  <c r="L42" i="7" s="1"/>
  <c r="M21" i="7"/>
  <c r="N21" i="7"/>
  <c r="I22" i="7"/>
  <c r="J22" i="7"/>
  <c r="K22" i="7"/>
  <c r="K45" i="7" s="1"/>
  <c r="L22" i="7"/>
  <c r="L44" i="7" s="1"/>
  <c r="M22" i="7"/>
  <c r="N22" i="7"/>
  <c r="I23" i="7"/>
  <c r="J23" i="7"/>
  <c r="K23" i="7"/>
  <c r="K46" i="7" s="1"/>
  <c r="L23" i="7"/>
  <c r="L46" i="7" s="1"/>
  <c r="M23" i="7"/>
  <c r="N23" i="7"/>
  <c r="I24" i="7"/>
  <c r="J24" i="7"/>
  <c r="K24" i="7"/>
  <c r="K49" i="7" s="1"/>
  <c r="L24" i="7"/>
  <c r="L49" i="7" s="1"/>
  <c r="M24" i="7"/>
  <c r="N24" i="7"/>
  <c r="I25" i="7"/>
  <c r="J25" i="7"/>
  <c r="K25" i="7"/>
  <c r="K50" i="7" s="1"/>
  <c r="L25" i="7"/>
  <c r="L50" i="7" s="1"/>
  <c r="M25" i="7"/>
  <c r="N25" i="7"/>
  <c r="I26" i="7"/>
  <c r="J26" i="7"/>
  <c r="K26" i="7"/>
  <c r="K53" i="7" s="1"/>
  <c r="L26" i="7"/>
  <c r="L52" i="7" s="1"/>
  <c r="M26" i="7"/>
  <c r="N26" i="7"/>
  <c r="I27" i="7"/>
  <c r="J27" i="7"/>
  <c r="K27" i="7"/>
  <c r="K54" i="7" s="1"/>
  <c r="L27" i="7"/>
  <c r="L55" i="7" s="1"/>
  <c r="M27" i="7"/>
  <c r="N27" i="7"/>
  <c r="I28" i="7"/>
  <c r="J28" i="7"/>
  <c r="K28" i="7"/>
  <c r="K57" i="7" s="1"/>
  <c r="L28" i="7"/>
  <c r="L56" i="7" s="1"/>
  <c r="M28" i="7"/>
  <c r="N28" i="7"/>
  <c r="I29" i="7"/>
  <c r="J29" i="7"/>
  <c r="K29" i="7"/>
  <c r="K58" i="7" s="1"/>
  <c r="L29" i="7"/>
  <c r="L58" i="7" s="1"/>
  <c r="M29" i="7"/>
  <c r="N29" i="7"/>
  <c r="D36" i="7"/>
  <c r="E36" i="7"/>
  <c r="G36" i="7" s="1"/>
  <c r="D37" i="7"/>
  <c r="E37" i="7"/>
  <c r="G37" i="7" s="1"/>
  <c r="D31" i="7"/>
  <c r="E31" i="7"/>
  <c r="G31" i="7" s="1"/>
  <c r="D32" i="7"/>
  <c r="E32" i="7"/>
  <c r="G32" i="7" s="1"/>
  <c r="D33" i="7"/>
  <c r="E33" i="7"/>
  <c r="G33" i="7" s="1"/>
  <c r="D34" i="7"/>
  <c r="E34" i="7"/>
  <c r="G34" i="7" s="1"/>
  <c r="D35" i="7"/>
  <c r="E35" i="7"/>
  <c r="G35" i="7" s="1"/>
  <c r="D26" i="7"/>
  <c r="E26" i="7"/>
  <c r="G26" i="7" s="1"/>
  <c r="D27" i="7"/>
  <c r="E27" i="7"/>
  <c r="G27" i="7" s="1"/>
  <c r="D28" i="7"/>
  <c r="E28" i="7"/>
  <c r="G28" i="7" s="1"/>
  <c r="N71" i="7"/>
  <c r="M71" i="7"/>
  <c r="J71" i="7"/>
  <c r="I71" i="7"/>
  <c r="F71" i="7"/>
  <c r="E71" i="7"/>
  <c r="D71" i="7"/>
  <c r="N69" i="7"/>
  <c r="M69" i="7"/>
  <c r="L69" i="7"/>
  <c r="K69" i="7"/>
  <c r="J69" i="7"/>
  <c r="I69" i="7"/>
  <c r="F69" i="7"/>
  <c r="E69" i="7"/>
  <c r="D69" i="7"/>
  <c r="N68" i="7"/>
  <c r="M68" i="7"/>
  <c r="L68" i="7"/>
  <c r="K68" i="7"/>
  <c r="J68" i="7"/>
  <c r="I68" i="7"/>
  <c r="F68" i="7"/>
  <c r="E68" i="7"/>
  <c r="D68" i="7"/>
  <c r="N67" i="7"/>
  <c r="M67" i="7"/>
  <c r="L67" i="7"/>
  <c r="K67" i="7"/>
  <c r="J67" i="7"/>
  <c r="I67" i="7"/>
  <c r="F67" i="7"/>
  <c r="E67" i="7"/>
  <c r="D67" i="7"/>
  <c r="N66" i="7"/>
  <c r="M66" i="7"/>
  <c r="L66" i="7"/>
  <c r="K66" i="7"/>
  <c r="J66" i="7"/>
  <c r="I66" i="7"/>
  <c r="F66" i="7"/>
  <c r="E66" i="7"/>
  <c r="D66" i="7"/>
  <c r="N64" i="7"/>
  <c r="M64" i="7"/>
  <c r="L64" i="7"/>
  <c r="L78" i="7" s="1"/>
  <c r="K64" i="7"/>
  <c r="K79" i="7" s="1"/>
  <c r="J64" i="7"/>
  <c r="I64" i="7"/>
  <c r="F64" i="7"/>
  <c r="E64" i="7"/>
  <c r="D64" i="7"/>
  <c r="N63" i="7"/>
  <c r="M63" i="7"/>
  <c r="L63" i="7"/>
  <c r="L76" i="7" s="1"/>
  <c r="K63" i="7"/>
  <c r="K77" i="7" s="1"/>
  <c r="J63" i="7"/>
  <c r="I63" i="7"/>
  <c r="F63" i="7"/>
  <c r="E63" i="7"/>
  <c r="D63" i="7"/>
  <c r="N62" i="7"/>
  <c r="M62" i="7"/>
  <c r="L62" i="7"/>
  <c r="L74" i="7" s="1"/>
  <c r="K62" i="7"/>
  <c r="K75" i="7" s="1"/>
  <c r="J62" i="7"/>
  <c r="I62" i="7"/>
  <c r="F62" i="7"/>
  <c r="E62" i="7"/>
  <c r="D62" i="7"/>
  <c r="N61" i="7"/>
  <c r="M61" i="7"/>
  <c r="L61" i="7"/>
  <c r="L72" i="7" s="1"/>
  <c r="K61" i="7"/>
  <c r="K72" i="7" s="1"/>
  <c r="J61" i="7"/>
  <c r="I61" i="7"/>
  <c r="F61" i="7"/>
  <c r="E61" i="7"/>
  <c r="D61" i="7"/>
  <c r="N30" i="7"/>
  <c r="M30" i="7"/>
  <c r="L30" i="7"/>
  <c r="K30" i="7"/>
  <c r="J30" i="7"/>
  <c r="I30" i="7"/>
  <c r="N19" i="7"/>
  <c r="M19" i="7"/>
  <c r="L19" i="7"/>
  <c r="L38" i="7" s="1"/>
  <c r="K19" i="7"/>
  <c r="K38" i="7" s="1"/>
  <c r="J19" i="7"/>
  <c r="I19" i="7"/>
  <c r="E30" i="7"/>
  <c r="G30" i="7" s="1"/>
  <c r="D30" i="7"/>
  <c r="E29" i="7"/>
  <c r="G29" i="7" s="1"/>
  <c r="D29" i="7"/>
  <c r="E25" i="7"/>
  <c r="G25" i="7" s="1"/>
  <c r="D25" i="7"/>
  <c r="E24" i="7"/>
  <c r="G24" i="7" s="1"/>
  <c r="D24" i="7"/>
  <c r="E23" i="7"/>
  <c r="G23" i="7" s="1"/>
  <c r="D23" i="7"/>
  <c r="E22" i="7"/>
  <c r="G22" i="7" s="1"/>
  <c r="D22" i="7"/>
  <c r="E21" i="7"/>
  <c r="G21" i="7" s="1"/>
  <c r="D21" i="7"/>
  <c r="E20" i="7"/>
  <c r="G20" i="7" s="1"/>
  <c r="D20" i="7"/>
  <c r="E19" i="7"/>
  <c r="G19" i="7" s="1"/>
  <c r="D19" i="7"/>
  <c r="F15" i="7"/>
  <c r="E15" i="7"/>
  <c r="F14" i="7"/>
  <c r="E14" i="7"/>
  <c r="F13" i="7"/>
  <c r="E13" i="7"/>
  <c r="E9" i="7"/>
  <c r="E8" i="7"/>
  <c r="E7" i="7"/>
  <c r="E6" i="7"/>
  <c r="E5" i="7"/>
  <c r="E4" i="7"/>
  <c r="H119" i="7" l="1"/>
  <c r="H135" i="7"/>
  <c r="H131" i="7"/>
  <c r="H129" i="7"/>
  <c r="H118" i="7"/>
  <c r="H117" i="7"/>
  <c r="H138" i="7"/>
  <c r="H123" i="7"/>
  <c r="H122" i="7"/>
  <c r="H128" i="7"/>
  <c r="H127" i="7"/>
  <c r="H125" i="7"/>
  <c r="H124" i="7"/>
  <c r="G64" i="7"/>
  <c r="G70" i="7"/>
  <c r="H141" i="7"/>
  <c r="H140" i="7"/>
  <c r="H139" i="7"/>
  <c r="G75" i="7"/>
  <c r="G79" i="7"/>
  <c r="H137" i="7"/>
  <c r="H136" i="7"/>
  <c r="H134" i="7"/>
  <c r="H121" i="7"/>
  <c r="H120" i="7"/>
  <c r="G78" i="7"/>
  <c r="H142" i="7"/>
  <c r="H133" i="7"/>
  <c r="H132" i="7"/>
  <c r="H130" i="7"/>
  <c r="H126" i="7"/>
  <c r="G74" i="7"/>
  <c r="G73" i="7"/>
  <c r="G77" i="7"/>
  <c r="G65" i="7"/>
  <c r="L79" i="7"/>
  <c r="L77" i="7"/>
  <c r="L75" i="7"/>
  <c r="L73" i="7"/>
  <c r="L71" i="7"/>
  <c r="K78" i="7"/>
  <c r="K76" i="7"/>
  <c r="K74" i="7"/>
  <c r="K73" i="7"/>
  <c r="K71" i="7"/>
  <c r="G76" i="7"/>
  <c r="G72" i="7"/>
  <c r="G69" i="7"/>
  <c r="G60" i="7"/>
  <c r="K42" i="7"/>
  <c r="L48" i="7"/>
  <c r="L59" i="7"/>
  <c r="L57" i="7"/>
  <c r="L54" i="7"/>
  <c r="L53" i="7"/>
  <c r="L51" i="7"/>
  <c r="L47" i="7"/>
  <c r="L45" i="7"/>
  <c r="L43" i="7"/>
  <c r="L41" i="7"/>
  <c r="L39" i="7"/>
  <c r="K59" i="7"/>
  <c r="K56" i="7"/>
  <c r="K55" i="7"/>
  <c r="K52" i="7"/>
  <c r="K51" i="7"/>
  <c r="K48" i="7"/>
  <c r="K47" i="7"/>
  <c r="K44" i="7"/>
  <c r="K40" i="7"/>
  <c r="K39" i="7"/>
  <c r="G61" i="7"/>
  <c r="G80" i="7"/>
  <c r="G68" i="7"/>
  <c r="G62" i="7"/>
  <c r="G66" i="7"/>
  <c r="G81" i="7"/>
  <c r="G63" i="7"/>
  <c r="G67" i="7"/>
  <c r="G71" i="7"/>
</calcChain>
</file>

<file path=xl/sharedStrings.xml><?xml version="1.0" encoding="utf-8"?>
<sst xmlns="http://schemas.openxmlformats.org/spreadsheetml/2006/main" count="1252" uniqueCount="645">
  <si>
    <t>YEAR</t>
  </si>
  <si>
    <t>COUNTRY</t>
  </si>
  <si>
    <t>(Select country from dropdown)</t>
  </si>
  <si>
    <t>CITY</t>
  </si>
  <si>
    <t>Enter city</t>
  </si>
  <si>
    <t>SERVICE MEASURE</t>
  </si>
  <si>
    <t>VALUE</t>
  </si>
  <si>
    <t>HOW WAS VALUE DETERMINED</t>
  </si>
  <si>
    <t>NUMBER OF PEOPLE SERVED</t>
  </si>
  <si>
    <t>NUMBER OF HOUSEHOLDS SERVED</t>
  </si>
  <si>
    <t>(Select best description for how this value was determined)</t>
  </si>
  <si>
    <t>NUMBER OF PEOPLE PER HOUSEHOLD</t>
  </si>
  <si>
    <t>1. PHYSICAL ASSETS</t>
  </si>
  <si>
    <t>Item</t>
  </si>
  <si>
    <t>Cost</t>
  </si>
  <si>
    <t>Currency</t>
  </si>
  <si>
    <t>Confidence in cost estimate</t>
  </si>
  <si>
    <t>Lifetime (years)</t>
  </si>
  <si>
    <t>Year purchased</t>
  </si>
  <si>
    <t>Indicate if cost is incurred but not reported</t>
  </si>
  <si>
    <t>Notes</t>
  </si>
  <si>
    <t>2. MAJOR AND EXTRAORDINARY REPAIRS</t>
  </si>
  <si>
    <t>Fraction applied to shared costs</t>
  </si>
  <si>
    <t>Land for office (if purchased or long-term upfront lease)</t>
  </si>
  <si>
    <t>Major and extraordinary repairs for office building</t>
  </si>
  <si>
    <t>Major and extraordinary repairs for office equipment</t>
  </si>
  <si>
    <t>3. TAXES AND FINANCING FOR PHYSICAL ASSETS</t>
  </si>
  <si>
    <t>Land</t>
  </si>
  <si>
    <t>Taxes for land</t>
  </si>
  <si>
    <t>Financing costs for land</t>
  </si>
  <si>
    <t>Office building</t>
  </si>
  <si>
    <t>Taxes for office building</t>
  </si>
  <si>
    <t>Financing costs for office building</t>
  </si>
  <si>
    <t>Office equipment</t>
  </si>
  <si>
    <t>Taxes for office equipment</t>
  </si>
  <si>
    <t>Financing costs for office equipment</t>
  </si>
  <si>
    <t>Other indirect CAPEX expenses</t>
  </si>
  <si>
    <t>Annual cost</t>
  </si>
  <si>
    <t>Annual vaccinations</t>
  </si>
  <si>
    <t>Personal protective equipment (PPE)</t>
  </si>
  <si>
    <t>Annual Cost</t>
  </si>
  <si>
    <t>5. CONSUMABLES</t>
  </si>
  <si>
    <t>Fuel</t>
  </si>
  <si>
    <t>Lubricant</t>
  </si>
  <si>
    <t>Other transport vehicles</t>
  </si>
  <si>
    <t>Office supplies (paper, printer ink, pens, markers)</t>
  </si>
  <si>
    <t>Sales and marketing staff</t>
  </si>
  <si>
    <t>2. OTHER EXPENSES FOR INDIRECT STAFF</t>
  </si>
  <si>
    <t>Insurance (not including staff insurance)</t>
  </si>
  <si>
    <t>Legal</t>
  </si>
  <si>
    <t>Financial</t>
  </si>
  <si>
    <t>Consulting or advisory</t>
  </si>
  <si>
    <t>SUMMARY TAB</t>
  </si>
  <si>
    <t>Applies only if Category 1 is Consumables</t>
  </si>
  <si>
    <t>Applies only if Category 2 is Services</t>
  </si>
  <si>
    <t>TAB</t>
  </si>
  <si>
    <t>HEADING</t>
  </si>
  <si>
    <t>Item Name</t>
  </si>
  <si>
    <t>Year</t>
  </si>
  <si>
    <t>Category 1</t>
  </si>
  <si>
    <t>Category 2</t>
  </si>
  <si>
    <t>Category 3</t>
  </si>
  <si>
    <t>Direct CAPEX</t>
  </si>
  <si>
    <t>Staffing</t>
  </si>
  <si>
    <t>City</t>
  </si>
  <si>
    <t>Value</t>
  </si>
  <si>
    <t>Direct- fix</t>
  </si>
  <si>
    <t>Number of people served</t>
  </si>
  <si>
    <t>Number of households served</t>
  </si>
  <si>
    <t>Number of people per household</t>
  </si>
  <si>
    <t xml:space="preserve">System </t>
  </si>
  <si>
    <t>FSM</t>
  </si>
  <si>
    <t>Element</t>
  </si>
  <si>
    <t>Indirect CAPEX</t>
  </si>
  <si>
    <t>Financing</t>
  </si>
  <si>
    <t>Component</t>
  </si>
  <si>
    <t>Regular Maintenance</t>
  </si>
  <si>
    <t>Major and Extraordinary Repairs</t>
  </si>
  <si>
    <t>Direct OPEX</t>
  </si>
  <si>
    <t>Consumables</t>
  </si>
  <si>
    <t>Services</t>
  </si>
  <si>
    <t>Indirect OPEX</t>
  </si>
  <si>
    <t>COUNTRIES</t>
  </si>
  <si>
    <t>CONFIDENCE</t>
  </si>
  <si>
    <t>SERVICE SOURCE</t>
  </si>
  <si>
    <t xml:space="preserve">CHECK MARKS </t>
  </si>
  <si>
    <t>X</t>
  </si>
  <si>
    <t>CAPEX</t>
  </si>
  <si>
    <t>Afghanistan</t>
  </si>
  <si>
    <t>Primary data collection</t>
  </si>
  <si>
    <t>Albania</t>
  </si>
  <si>
    <t>Secondary data (literature)</t>
  </si>
  <si>
    <t>Emptying and Transport</t>
  </si>
  <si>
    <t>Assumption</t>
  </si>
  <si>
    <t>Algeria</t>
  </si>
  <si>
    <t>Andorra</t>
  </si>
  <si>
    <t>Infrastructure and Buildings</t>
  </si>
  <si>
    <t>Angola</t>
  </si>
  <si>
    <t>Staff Development</t>
  </si>
  <si>
    <t>Antigua and Barbuda</t>
  </si>
  <si>
    <t>Argentina</t>
  </si>
  <si>
    <t>Other CAPEX</t>
  </si>
  <si>
    <t>Armenia</t>
  </si>
  <si>
    <t>Administrative Charges</t>
  </si>
  <si>
    <t>Australia</t>
  </si>
  <si>
    <t>Austria</t>
  </si>
  <si>
    <t>Taxes</t>
  </si>
  <si>
    <t>Azerbaijan</t>
  </si>
  <si>
    <t>The Bahamas</t>
  </si>
  <si>
    <t>OPEX</t>
  </si>
  <si>
    <t>Bahrain</t>
  </si>
  <si>
    <t>Bangladesh</t>
  </si>
  <si>
    <t>Barbados</t>
  </si>
  <si>
    <t>Belarus</t>
  </si>
  <si>
    <t>Belgium</t>
  </si>
  <si>
    <t>Equipment</t>
  </si>
  <si>
    <t>Belize</t>
  </si>
  <si>
    <t>Benin</t>
  </si>
  <si>
    <t>Bhutan</t>
  </si>
  <si>
    <t>Other OPEX</t>
  </si>
  <si>
    <t>Bolivia</t>
  </si>
  <si>
    <t>Bosnia and Herzegovina</t>
  </si>
  <si>
    <t>Botswana</t>
  </si>
  <si>
    <t>Brazil</t>
  </si>
  <si>
    <t>Brunei</t>
  </si>
  <si>
    <t>Bulgaria</t>
  </si>
  <si>
    <t>Burkina Faso</t>
  </si>
  <si>
    <t>Burundi</t>
  </si>
  <si>
    <t>Utilities</t>
  </si>
  <si>
    <t>Cambodia</t>
  </si>
  <si>
    <t>Chemicals</t>
  </si>
  <si>
    <t>Cameroon</t>
  </si>
  <si>
    <t>Canada</t>
  </si>
  <si>
    <t>Other Consumables</t>
  </si>
  <si>
    <t>Cape Verde</t>
  </si>
  <si>
    <t>Central African Republic</t>
  </si>
  <si>
    <t>Chad</t>
  </si>
  <si>
    <t>Chile</t>
  </si>
  <si>
    <t>China</t>
  </si>
  <si>
    <t>Colombia</t>
  </si>
  <si>
    <t>Insurance</t>
  </si>
  <si>
    <t>Comoros</t>
  </si>
  <si>
    <t>Congo, Republic of the</t>
  </si>
  <si>
    <t>Congo, Democratic Republic of the</t>
  </si>
  <si>
    <t>Costa Rica</t>
  </si>
  <si>
    <t>Cote d'Ivoire</t>
  </si>
  <si>
    <t>Croatia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</si>
  <si>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</si>
  <si>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</si>
  <si>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</si>
  <si>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</si>
  <si>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</si>
  <si>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</si>
  <si>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</si>
  <si>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</si>
  <si>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</si>
  <si>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</si>
  <si>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</si>
  <si>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</si>
  <si>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</si>
  <si>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</si>
  <si>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</si>
  <si>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</si>
  <si>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</si>
  <si>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</si>
  <si>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</si>
  <si>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The Gambia</t>
  </si>
  <si>
    <t>Georgia</t>
  </si>
  <si>
    <t>Germany</t>
  </si>
  <si>
    <t>Ghana</t>
  </si>
  <si>
    <t>Greece</t>
  </si>
  <si>
    <t>Grenada</t>
  </si>
  <si>
    <t>Guatemala</t>
  </si>
  <si>
    <t>Guinea</t>
  </si>
  <si>
    <t>Guinea-Bissau</t>
  </si>
  <si>
    <t>Guyana</t>
  </si>
  <si>
    <t>Haiti</t>
  </si>
  <si>
    <t>Honduras</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</si>
  <si>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</si>
  <si>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</si>
  <si>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</si>
  <si>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</si>
  <si>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</si>
  <si>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</si>
  <si>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</si>
  <si>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</si>
  <si>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</si>
  <si>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</si>
  <si>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</si>
  <si>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</si>
  <si>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</si>
  <si>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</si>
  <si>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</si>
  <si>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</si>
  <si>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</si>
  <si>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</si>
  <si>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</si>
  <si>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</si>
  <si>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</si>
  <si>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</si>
  <si>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</si>
  <si>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</si>
  <si>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</si>
  <si>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</si>
  <si>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</si>
  <si>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</si>
  <si>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</si>
  <si>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Macedonia</t>
  </si>
  <si>
    <t>Madagascar</t>
  </si>
  <si>
    <t>Malawi</t>
  </si>
  <si>
    <t>Malaysia</t>
  </si>
  <si>
    <t>Maldives</t>
  </si>
  <si>
    <t>Mali</t>
  </si>
  <si>
    <t>Malta</t>
  </si>
  <si>
    <t>Marshall Islands</t>
  </si>
  <si>
    <t>Mauritania</t>
  </si>
  <si>
    <t>Mauritius</t>
  </si>
  <si>
    <t>Mexico</t>
  </si>
  <si>
    <t>Micronesia, Federated States of</t>
  </si>
  <si>
    <t>Moldova</t>
  </si>
  <si>
    <t>Monaco</t>
  </si>
  <si>
    <t>Mongolia</t>
  </si>
  <si>
    <t>Montenegro</t>
  </si>
  <si>
    <t>Morocco</t>
  </si>
  <si>
    <t>Mozambique</t>
  </si>
  <si>
    <t>Myanmar (Burma)</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</si>
  <si>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</si>
  <si>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</si>
  <si>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</si>
  <si>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</si>
  <si>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</si>
  <si>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</si>
  <si>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</si>
  <si>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</si>
  <si>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</si>
  <si>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</si>
  <si>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</si>
  <si>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</si>
  <si>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</si>
  <si>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</si>
  <si>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</si>
  <si>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</si>
  <si>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</si>
  <si>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</si>
  <si>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</si>
  <si>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</si>
  <si>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</si>
  <si>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</si>
  <si>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</si>
  <si>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</si>
  <si>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</si>
  <si>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</si>
  <si>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</si>
  <si>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</si>
  <si>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</si>
  <si>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</si>
  <si>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</si>
  <si>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</si>
  <si>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</si>
  <si>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</si>
  <si>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</si>
  <si>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</si>
  <si>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</si>
  <si>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</si>
  <si>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</si>
  <si>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</si>
  <si>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Sudan</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</si>
  <si>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</si>
  <si>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</si>
  <si>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</si>
  <si>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</si>
  <si>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</si>
  <si>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</si>
  <si>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</si>
  <si>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</si>
  <si>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</si>
  <si>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</si>
  <si>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</si>
  <si>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</si>
  <si>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</si>
  <si>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</si>
  <si>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</si>
  <si>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</si>
  <si>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</si>
  <si>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</si>
  <si>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</si>
  <si>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</si>
  <si>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</si>
  <si>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</si>
  <si>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</si>
  <si>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</si>
  <si>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</si>
  <si>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</si>
  <si>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</si>
  <si>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Vatican City (Holy See)</t>
  </si>
  <si>
    <t>Venezuela</t>
  </si>
  <si>
    <t>Vietnam</t>
  </si>
  <si>
    <t>Yemen</t>
  </si>
  <si>
    <t>Zambia</t>
  </si>
  <si>
    <t>Zimbabwe</t>
  </si>
  <si>
    <t>Motorized emptying pumps</t>
  </si>
  <si>
    <t>Land for transfer station (if purchased or long-term lease)</t>
  </si>
  <si>
    <t>Customer support and call centre staff</t>
  </si>
  <si>
    <t>Specialized manual emptying equipment (e.g., Gulper, MAPET, etc.)</t>
  </si>
  <si>
    <t>Financing costs for specialized manual emptying equipment</t>
  </si>
  <si>
    <t>Taxes for specialized manual emptying equipment</t>
  </si>
  <si>
    <t>Vacuum trucks</t>
  </si>
  <si>
    <t>Financing costs for vacuum trucks</t>
  </si>
  <si>
    <t>Taxes for vacuum trucks</t>
  </si>
  <si>
    <t>Financing costs for other transport vehicles</t>
  </si>
  <si>
    <t>Taxes for other transport vehicles</t>
  </si>
  <si>
    <t>Land for transfer station</t>
  </si>
  <si>
    <t>Financing costs for land for transfer station</t>
  </si>
  <si>
    <t>Taxes for land for transfer station</t>
  </si>
  <si>
    <t>Financing costs for transfer station site</t>
  </si>
  <si>
    <t>Taxes for transfer station site</t>
  </si>
  <si>
    <t>COST TYPE 1</t>
  </si>
  <si>
    <t>COST TYPE 2</t>
  </si>
  <si>
    <t>CATEGORY 1</t>
  </si>
  <si>
    <t>CATEGORY 2</t>
  </si>
  <si>
    <t>CATEGORY 3</t>
  </si>
  <si>
    <t>Applies only to Consumables from Cat 1</t>
  </si>
  <si>
    <t>Applies only to Services from Category 2</t>
  </si>
  <si>
    <t>Consulting/Advisory</t>
  </si>
  <si>
    <t>Direct- variable</t>
  </si>
  <si>
    <t>Indirect- fix</t>
  </si>
  <si>
    <t>Indirect- variable</t>
  </si>
  <si>
    <t>Other Services</t>
  </si>
  <si>
    <t>Major and extraordinary repairs for specialized manual emptying equipment (e.g., Gulper, MAPET, etc.)</t>
  </si>
  <si>
    <t>Major and extraordinary repairs for motorized emptying pumps (if separate from vacuum truck)</t>
  </si>
  <si>
    <t>Major and extraordinary repairs for vacuum trucks</t>
  </si>
  <si>
    <t>Major and extraordinary repairs for other transport vehicles</t>
  </si>
  <si>
    <t>Water</t>
  </si>
  <si>
    <t>Electricity</t>
  </si>
  <si>
    <t>Major and extraordinary repairs for transfer station site</t>
  </si>
  <si>
    <t>Simple manual emptying tools (e.g., shovels, buckets, rope, etc.)</t>
  </si>
  <si>
    <t>Waste storage containers</t>
  </si>
  <si>
    <t>Simple manual emptying tools</t>
  </si>
  <si>
    <t>Financing costs for simple manual emptying tools</t>
  </si>
  <si>
    <t>Taxes for simple manual emptying tools</t>
  </si>
  <si>
    <t>Financing costs for specialized motorized emptying pumps</t>
  </si>
  <si>
    <t>Taxes for specialized motorized emptying pumps</t>
  </si>
  <si>
    <t>Financing costs for waste storage containers</t>
  </si>
  <si>
    <t>Taxes for waste storage containers</t>
  </si>
  <si>
    <t>Transfer station storage tank(s)</t>
  </si>
  <si>
    <t>Financing costs for transfer station storage tank(s)</t>
  </si>
  <si>
    <t>Taxes for transfer station storage tank(s)</t>
  </si>
  <si>
    <t>Staff responsible for emptying waste from containment and transportation of waste to transfer station</t>
  </si>
  <si>
    <t>Transfer station operational staff (site operators, site supervisors, etc.)</t>
  </si>
  <si>
    <t>Drivers (primarily for transport of waste from transfer station to treatment)</t>
  </si>
  <si>
    <t>Major and extraordinary repairs for transfer station storage tank</t>
  </si>
  <si>
    <t>Transfer station storage tank (possibly including cover, trash screen, and any inlet and outlet pipes; if separate from construction of site)</t>
  </si>
  <si>
    <t>Specialized manual emptying  equipment (e.g., Gulper, MAPET, etc.)</t>
  </si>
  <si>
    <t>Context: Contextual information about your specific component</t>
  </si>
  <si>
    <t>GENERAL INFORMATION</t>
  </si>
  <si>
    <t>NAME OF ORGANIZATION / BUSINESS / UTILITY / OPERATION</t>
  </si>
  <si>
    <t>If applicable, enter the name of the operation for which you are entering data</t>
  </si>
  <si>
    <t>DESCRIPTION OF ORGANIZATION / BUSINESS / UTILITY / OPERATION</t>
  </si>
  <si>
    <t>Provide a brief description of your operation</t>
  </si>
  <si>
    <t>Provide a brief description of this specific component</t>
  </si>
  <si>
    <t>Enter the year corresponding to the reported operating costs</t>
  </si>
  <si>
    <t xml:space="preserve"> SERVICE INFORMATION</t>
  </si>
  <si>
    <t>Exhaustion service for transfer station</t>
  </si>
  <si>
    <r>
      <rPr>
        <b/>
        <u/>
        <sz val="14"/>
        <color theme="1"/>
        <rFont val="Arial"/>
        <family val="2"/>
      </rPr>
      <t>Additional contextual information</t>
    </r>
    <r>
      <rPr>
        <b/>
        <sz val="14"/>
        <color theme="1"/>
        <rFont val="Arial"/>
        <family val="2"/>
      </rPr>
      <t xml:space="preserve">: </t>
    </r>
    <r>
      <rPr>
        <sz val="14"/>
        <color theme="1"/>
        <rFont val="Arial"/>
        <family val="2"/>
      </rPr>
      <t>Please also answer as many of the questions below as possible to provide more context about the people that you serve.</t>
    </r>
  </si>
  <si>
    <t>Other or combined physical assets</t>
  </si>
  <si>
    <t>Other financing costs not included above (Describe in notes)</t>
  </si>
  <si>
    <t>Other taxes not included above (Describe in notes)</t>
  </si>
  <si>
    <t>Financing costs for general use vehicles</t>
  </si>
  <si>
    <t>Fuel for general use vehicles</t>
  </si>
  <si>
    <t>Annual taxes</t>
  </si>
  <si>
    <t>DESCRIPTION OF EMPTY AND TRANSPORT COMPONENT</t>
  </si>
  <si>
    <t>Direct OPEX: All operational costs that directly contribute to empty and transport services from containment to transfer station then to the treatment site</t>
  </si>
  <si>
    <t>CURRENCY</t>
  </si>
  <si>
    <t>Carts/wheelbarrows</t>
  </si>
  <si>
    <t>Construction, purchase or long-term lease of transfer station site(s)</t>
  </si>
  <si>
    <t>Major and extraordinary repairs for carts/wheelbarrows</t>
  </si>
  <si>
    <t>Transfer station site</t>
  </si>
  <si>
    <t>Cleaning supplies</t>
  </si>
  <si>
    <t>1. SALARIES</t>
  </si>
  <si>
    <t>2. VARIABLE STAFF PAYMENTS</t>
  </si>
  <si>
    <t>Wages or commissions paid to staff on a variable or casual basis</t>
  </si>
  <si>
    <t>Direct CAPEX: One-time costs required to purchase emptying equipment, build the transfer station, and the vehicles and equipment used to empty and transport waste from containment to transfer station and the treatment site</t>
  </si>
  <si>
    <t>Indirect CAPEX: One-time costs or costs occuring at a frequency of less than once per year that indirectly support provision of the transfer station, emptying and transport service</t>
  </si>
  <si>
    <t>Indirect OPEX: All operational costs that indirectly support provision of the transfer station, emptying and transport service</t>
  </si>
  <si>
    <t>Afghanistan Afghani (AFN)</t>
  </si>
  <si>
    <t>Albania Lek(e) (ALL)</t>
  </si>
  <si>
    <t>Algerian Dinar (DZD)</t>
  </si>
  <si>
    <t>Angolan Kwanza (AOA)</t>
  </si>
  <si>
    <t>Argentine Peso (ARS)</t>
  </si>
  <si>
    <t>Armenian Dram (AMD)</t>
  </si>
  <si>
    <t>Aruban Guilder (AWG)</t>
  </si>
  <si>
    <t>Australian Dollar (AUD)</t>
  </si>
  <si>
    <t>Azerbaijan Manat (AZN)</t>
  </si>
  <si>
    <t>Bahamian Dollar (BSD)</t>
  </si>
  <si>
    <t>Bahraini Dinar (BHD)</t>
  </si>
  <si>
    <t>Bangladesh Taka (BDT)</t>
  </si>
  <si>
    <t>Barbados Dollar (BBD)</t>
  </si>
  <si>
    <t>Belarusian Ruble (BYN)</t>
  </si>
  <si>
    <t>Belize Dollar (BZD)</t>
  </si>
  <si>
    <t>Bermuda Dollar (BMD)</t>
  </si>
  <si>
    <t>Bhutan Ngultrum (BTN)</t>
  </si>
  <si>
    <t>Bolivia Boliviano (BOB)</t>
  </si>
  <si>
    <t>Bosnia and Herzegovina Convertible Mark (BAM)</t>
  </si>
  <si>
    <t>Botswana Pula (BWP)</t>
  </si>
  <si>
    <t>Brazilian Real (BRL)</t>
  </si>
  <si>
    <t>Brunei Dollar (BND)</t>
  </si>
  <si>
    <t>Bulgarian Lev (BGN)</t>
  </si>
  <si>
    <t>Burundi Franc (BIF)</t>
  </si>
  <si>
    <t>Cambodian Riel (KHR)</t>
  </si>
  <si>
    <t>Canadian Dollar (CAD)</t>
  </si>
  <si>
    <t>Cape Verde Escudo (CVE)</t>
  </si>
  <si>
    <t>Cayman Is. Dollar (KYD)</t>
  </si>
  <si>
    <t>Central African CFA Franc (XAF)</t>
  </si>
  <si>
    <t>CFP Franc (XPF)</t>
  </si>
  <si>
    <t>Chilean Peso (CLP)</t>
  </si>
  <si>
    <t>Chinese Renminbi (CNY)</t>
  </si>
  <si>
    <t>Colombian Peso (COP)</t>
  </si>
  <si>
    <t>Comoros Franc (KMF)</t>
  </si>
  <si>
    <t>Congo Franc, Dem. Rep.of (CDF)</t>
  </si>
  <si>
    <t>Costa Rica Colon (CRC)</t>
  </si>
  <si>
    <t>Croatia Kuna (HRK)</t>
  </si>
  <si>
    <t>Cuban Convertible Peso (CUC)</t>
  </si>
  <si>
    <t>Cuban Peso (CUP)</t>
  </si>
  <si>
    <t>Czech Koruna (CZK)</t>
  </si>
  <si>
    <t>Danish Krone (DKK)</t>
  </si>
  <si>
    <t>Djibouti Francs (DJF)</t>
  </si>
  <si>
    <t>Dominican Peso (DOP)</t>
  </si>
  <si>
    <t>Eastern Caribbean Dollar (XCD)</t>
  </si>
  <si>
    <t>Egyptian Pound (EGP)</t>
  </si>
  <si>
    <t>Eritrea Nakfa (ERN)</t>
  </si>
  <si>
    <t>Ethiopian Birr (ETB)</t>
  </si>
  <si>
    <t>Euro (EUR)</t>
  </si>
  <si>
    <t>Falkland Islands Pound (FKP)</t>
  </si>
  <si>
    <t>Fiji Dollar (FJD)</t>
  </si>
  <si>
    <t>Gambian Dalasi (GMD)</t>
  </si>
  <si>
    <t>Georgian Lari (GEL)</t>
  </si>
  <si>
    <t>Ghana Cedi (GHS)</t>
  </si>
  <si>
    <t>Gibraltar Pound (GIP)</t>
  </si>
  <si>
    <t>Guatemala Quetzal(es) (GTQ)</t>
  </si>
  <si>
    <t>Guinean Franc (GNF)</t>
  </si>
  <si>
    <t>Guyana Dollar (GYD)</t>
  </si>
  <si>
    <t>Haiti Gourde (HTG)</t>
  </si>
  <si>
    <t>Honduras Lempira (HNL)</t>
  </si>
  <si>
    <t>HongKong Dollar (HKD)</t>
  </si>
  <si>
    <t>Hungary Forint (HUF)</t>
  </si>
  <si>
    <t>Iceland Krona (ISK)</t>
  </si>
  <si>
    <t>Indian Rupee (INR)</t>
  </si>
  <si>
    <t>Indonesia Rupiah (IDR)</t>
  </si>
  <si>
    <t>Iranian Rial (IRR)</t>
  </si>
  <si>
    <t>Iraqi Dinar (IQD)</t>
  </si>
  <si>
    <t>Israel Shekel (ILS)</t>
  </si>
  <si>
    <t>Jamaican Dollar (JMD)</t>
  </si>
  <si>
    <t>Japanese Yen (JPY)</t>
  </si>
  <si>
    <t>Jordanian Dinar (JOD)</t>
  </si>
  <si>
    <t>Kazakhstan Tenge (KZT)</t>
  </si>
  <si>
    <t>Kenyan Shilling (KES)</t>
  </si>
  <si>
    <t>Korean Won, North Korea (KPW)</t>
  </si>
  <si>
    <t>Korean Won, South Korea (KRW)</t>
  </si>
  <si>
    <t>Kuwaiti Dinar (KWD)</t>
  </si>
  <si>
    <t>Kyrgyzstan Som (KGS)</t>
  </si>
  <si>
    <t>Laos Kip (LAK)</t>
  </si>
  <si>
    <t>Lebanese Pound (LBP)</t>
  </si>
  <si>
    <t>Lesotho Loti (LSL)</t>
  </si>
  <si>
    <t>Liberian Dollar (LRD)</t>
  </si>
  <si>
    <t>Libyan Dinar (LYD)</t>
  </si>
  <si>
    <t>Lilangeni, Kingdom of Eswatini (SZL)</t>
  </si>
  <si>
    <t>Macao Pataca (MOP)</t>
  </si>
  <si>
    <t>Macedonian Denar (MKD)</t>
  </si>
  <si>
    <t>Malagasy Ariary, Madagascar (MGA)</t>
  </si>
  <si>
    <t>Malawi Kwacha (MWK)</t>
  </si>
  <si>
    <t>Malaysia Ringgit (MYR)</t>
  </si>
  <si>
    <t>Maldives Rufiyaa (MVR)</t>
  </si>
  <si>
    <t>Mauritania Ouguiya (MRU)</t>
  </si>
  <si>
    <t>Mauritius Rupee (MUR)</t>
  </si>
  <si>
    <t>Mexican Peso (MXN)</t>
  </si>
  <si>
    <t>Moldovan Leu (MDL)</t>
  </si>
  <si>
    <t>Mongolia Tugrik (MNT)</t>
  </si>
  <si>
    <t>Morocco Dirham (MAD)</t>
  </si>
  <si>
    <t>Mozambique Metical (MZN)</t>
  </si>
  <si>
    <t>Myanmar Kyat (MMK)</t>
  </si>
  <si>
    <t>Namibia Dollar (NAD)</t>
  </si>
  <si>
    <t>Nepalese Rupee (NPR)</t>
  </si>
  <si>
    <t>Netherlands Antilles Guilder (ANG)</t>
  </si>
  <si>
    <t>New Zealand Dollar (NZD)</t>
  </si>
  <si>
    <t>Nicaragua Cordoba Oro (NIO)</t>
  </si>
  <si>
    <t>Nigeria Naira (NGN)</t>
  </si>
  <si>
    <t>Norwegian Krone (NOK)</t>
  </si>
  <si>
    <t>Oman Rial (OMR)</t>
  </si>
  <si>
    <t>Pakistani Rupee (PKR)</t>
  </si>
  <si>
    <t>Panama Balboa (PAB)</t>
  </si>
  <si>
    <t>Papua New Guinean Kina (PGK)</t>
  </si>
  <si>
    <t>Paraguay Guarani (PYG)</t>
  </si>
  <si>
    <t>Peruvian Sol (PEN)</t>
  </si>
  <si>
    <t>Philippine Peso (PHP)</t>
  </si>
  <si>
    <t>Poland Zloty (PLN)</t>
  </si>
  <si>
    <t>Qatari Rial (QAR)</t>
  </si>
  <si>
    <t>Romanian Leu (RON)</t>
  </si>
  <si>
    <t>Russian Rouble (RUB)</t>
  </si>
  <si>
    <t>Rwanda Franc (RWF)</t>
  </si>
  <si>
    <t>Samoa Tala (WST)</t>
  </si>
  <si>
    <t>Sao Tome Principe Dobra (STN)</t>
  </si>
  <si>
    <t>Saudi Riyal (SAR)</t>
  </si>
  <si>
    <t>Serbian Dinar (RSD)</t>
  </si>
  <si>
    <t>Seychelles Rupee (SCR)</t>
  </si>
  <si>
    <t>Sierra Leone Leone (SLL)</t>
  </si>
  <si>
    <t>Singapore Dollar (SGD)</t>
  </si>
  <si>
    <t>Solomon Is. Dollar (SBD)</t>
  </si>
  <si>
    <t>Somali Shilling (SOS)</t>
  </si>
  <si>
    <t>South Africa Rand (ZAR)</t>
  </si>
  <si>
    <t>South Sudanese Pound (SSP)</t>
  </si>
  <si>
    <t>Sri Lanka Rupee (LKR)</t>
  </si>
  <si>
    <t>St.Helena Pound (SHP)</t>
  </si>
  <si>
    <t>Sudanese Pound (SDG)</t>
  </si>
  <si>
    <t>Surinamese Dollar (SRD)</t>
  </si>
  <si>
    <t>Swedish Krona (SEK)</t>
  </si>
  <si>
    <t>Swiss Franc (CHF)</t>
  </si>
  <si>
    <t>Syrian Pound (SYP)</t>
  </si>
  <si>
    <t>Tajikistan Somoni (TJS)</t>
  </si>
  <si>
    <t>Tanzania Shilling (TZS)</t>
  </si>
  <si>
    <t>Thai Baht (THB)</t>
  </si>
  <si>
    <t>Tonga Pa'anga (TOP)</t>
  </si>
  <si>
    <t>Trinidad and Tobago Dollar (TTD)</t>
  </si>
  <si>
    <t>Tunisian Dinar (TND)</t>
  </si>
  <si>
    <t>Turkish Lira (TRY)</t>
  </si>
  <si>
    <t>Turkmenistan Manat (TMT)</t>
  </si>
  <si>
    <t>U.K. Pound (GBP)</t>
  </si>
  <si>
    <t>Uganda Shilling (UGX)</t>
  </si>
  <si>
    <t>Ukraine Hryvnia (UAH)</t>
  </si>
  <si>
    <t>United Arab Emirates Dirham (AED)</t>
  </si>
  <si>
    <t>Uruguay Peso (UYU)</t>
  </si>
  <si>
    <t>US Dollar (USD)</t>
  </si>
  <si>
    <t>Uzbekistan Sum (UZS)</t>
  </si>
  <si>
    <t>Vanuatu Vatu (VUV)</t>
  </si>
  <si>
    <t>Venezuelan Bolivar Digital (VES)</t>
  </si>
  <si>
    <t>Vietnamese Dong (VND)</t>
  </si>
  <si>
    <t>West African CFA Franc (XOF)</t>
  </si>
  <si>
    <t>Yemeni Rial (YER)</t>
  </si>
  <si>
    <t>Zambia Kwacha (ZMW)</t>
  </si>
  <si>
    <t>Zimbabwe Dollar (ZWL)</t>
  </si>
  <si>
    <t>How confident are you about the reported cost?</t>
  </si>
  <si>
    <t>High (+/- 5%)</t>
  </si>
  <si>
    <t>Fair (+/-15%)</t>
  </si>
  <si>
    <t>Low (+/-50% or more)</t>
  </si>
  <si>
    <t>3. PROFESSIONAL DEVELOPMENT AND TRAINING</t>
  </si>
  <si>
    <t>5.  OTHER INDIRECT CAPEX</t>
  </si>
  <si>
    <t>4. PROFESSIONAL DEVELOPMENT AND TRAINING</t>
  </si>
  <si>
    <t>Major and extraordinary repairs for other or combined physical assets</t>
  </si>
  <si>
    <t>Other or combined major and extraordinary repairs</t>
  </si>
  <si>
    <t>Other or combined salaried staff directly responsible for emptying, transport, or operations at the transfer station</t>
  </si>
  <si>
    <t>Other or combined expenses</t>
  </si>
  <si>
    <t>Other or combined consumables</t>
  </si>
  <si>
    <t>All other or combined indirect staff</t>
  </si>
  <si>
    <t>Other or combined services</t>
  </si>
  <si>
    <t>3. FIXED NON-SALARY STAFF EXPENSES</t>
  </si>
  <si>
    <t>4. EQUIPMENT, LAND AND BUILDINGS</t>
  </si>
  <si>
    <t>Specialized manual emptying equipment</t>
  </si>
  <si>
    <t>Other or combined operational costs for equipment</t>
  </si>
  <si>
    <t>Other operational costs for land</t>
  </si>
  <si>
    <t>Other operational costs for buildings</t>
  </si>
  <si>
    <t>Includes professional services provided by third parties</t>
  </si>
  <si>
    <t>Includes rent, routine replacement, routine maintenance or other annual operational costs for the equipment, land and buildings listed below</t>
  </si>
  <si>
    <t>6. SERVICES</t>
  </si>
  <si>
    <t>Transportation, disposal or incineration services for managing solid waste (i.e., trash)</t>
  </si>
  <si>
    <t>Maintenance services</t>
  </si>
  <si>
    <t>Insurance that qualifies as a direct expense</t>
  </si>
  <si>
    <t>Other variable staff costs</t>
  </si>
  <si>
    <t>Transfer station storage tank</t>
  </si>
  <si>
    <t>Parking or storage space for equipment or vehicles</t>
  </si>
  <si>
    <t>7. ADMINISTRATIVE CHARGES AND PERMITS</t>
  </si>
  <si>
    <t>All administrative charges and permits considered direct operating expenses</t>
  </si>
  <si>
    <t>EMPTYING AND TRANSPORT: TRANSFER STATION</t>
  </si>
  <si>
    <t>Insurance for indirect staff (combined health, disability, workers' compensation, etc.)</t>
  </si>
  <si>
    <t>Annual vaccinations for indirect staff</t>
  </si>
  <si>
    <t>Other or combined staff expenses</t>
  </si>
  <si>
    <t>All annual professional development and staff training</t>
  </si>
  <si>
    <t>Vehicles</t>
  </si>
  <si>
    <t>Utility expenses (water, electricity, internet, etc. combined)</t>
  </si>
  <si>
    <t>Other or combined consumable expenses</t>
  </si>
  <si>
    <t>Marketing</t>
  </si>
  <si>
    <t>7. ADMINISTRATIVE FEES, TAXES AND FINANCING</t>
  </si>
  <si>
    <t>Annual financing charges</t>
  </si>
  <si>
    <t>All administrative charges and permits considered indirect operating expenses</t>
  </si>
  <si>
    <t>Purchase, construction, or long-term lease of an office building</t>
  </si>
  <si>
    <t>Office equipment (including furniture, computers, etc.)</t>
  </si>
  <si>
    <t>General use vehicles</t>
  </si>
  <si>
    <t>Major and extraordinary repairs for land for office building</t>
  </si>
  <si>
    <t>Major and extraordinary repairs for general use vehicles</t>
  </si>
  <si>
    <t>Taxes for vehicles</t>
  </si>
  <si>
    <t>Financing costs for other physical assets</t>
  </si>
  <si>
    <t>Taxes for other physical assets</t>
  </si>
  <si>
    <t>Year cost was incurred</t>
  </si>
  <si>
    <t>One-time or infrequent staff training costs</t>
  </si>
  <si>
    <r>
      <rPr>
        <b/>
        <u/>
        <sz val="14"/>
        <color theme="1"/>
        <rFont val="Arial"/>
        <family val="2"/>
      </rPr>
      <t>Primary service parameters</t>
    </r>
    <r>
      <rPr>
        <b/>
        <sz val="14"/>
        <color theme="1"/>
        <rFont val="Arial"/>
        <family val="2"/>
      </rPr>
      <t xml:space="preserve">: </t>
    </r>
    <r>
      <rPr>
        <sz val="14"/>
        <color theme="1"/>
        <rFont val="Arial"/>
        <family val="2"/>
      </rPr>
      <t>If possible, provide the number of people and number of households that depend on your service. Of the three measures below, you only need to fill out the two that you most confidently know.</t>
    </r>
  </si>
  <si>
    <t xml:space="preserve">What kind of containment technologies do you empty? </t>
  </si>
  <si>
    <t>Describe the geographic area that you serve</t>
  </si>
  <si>
    <r>
      <t>Approximately how large is the geographic area that you serve (in km</t>
    </r>
    <r>
      <rPr>
        <b/>
        <vertAlign val="superscript"/>
        <sz val="11"/>
        <color theme="1"/>
        <rFont val="Arial"/>
        <family val="2"/>
      </rPr>
      <t>2</t>
    </r>
    <r>
      <rPr>
        <b/>
        <sz val="11"/>
        <color theme="1"/>
        <rFont val="Arial"/>
        <family val="2"/>
      </rPr>
      <t>)?</t>
    </r>
  </si>
  <si>
    <t>Private residential toilets</t>
  </si>
  <si>
    <t>How many private residential toilets do you typically service in one year?</t>
  </si>
  <si>
    <t>How many households typically share one residential toilet?</t>
  </si>
  <si>
    <t>What is the average household size that you serve?</t>
  </si>
  <si>
    <t>What volume of waste do you typically empty from a private residential toilet?</t>
  </si>
  <si>
    <t>What is the average size of containment for private residential toilets?</t>
  </si>
  <si>
    <t>What is the average emptying frequency for private residential toilets that you service?</t>
  </si>
  <si>
    <t>Community residential toilets</t>
  </si>
  <si>
    <t>How many community residential toilets do you typically service in one year?</t>
  </si>
  <si>
    <t>How many households typically share each community residential toilet?</t>
  </si>
  <si>
    <t>What volume of waste do you typically empty from a community residential toilet?</t>
  </si>
  <si>
    <t>What is the average size of containment for community residential toilets?</t>
  </si>
  <si>
    <t>What is the average emptying frequency for community residential toilets that you service?</t>
  </si>
  <si>
    <t>Public, commercial and institutional toilets</t>
  </si>
  <si>
    <t>How many public toilets, commercial buildings or institutions do you typically service in one year?</t>
  </si>
  <si>
    <t>Describe the public toilets that you typically service</t>
  </si>
  <si>
    <t>What volume of waste do you typically empty from a public toilet?</t>
  </si>
  <si>
    <t>What is the average size of containment for public toilets?</t>
  </si>
  <si>
    <t>What is the average emptying frequency for public toilets that you service?</t>
  </si>
  <si>
    <t>How far are the toilets you empty typically located from the transfer station (in km)?</t>
  </si>
  <si>
    <t>General Information</t>
  </si>
  <si>
    <t>Name of organization/business/utility/operation</t>
  </si>
  <si>
    <t>Description of organization/business/utility/operation</t>
  </si>
  <si>
    <t>Description of specific component</t>
  </si>
  <si>
    <t>Country</t>
  </si>
  <si>
    <t>Service information</t>
  </si>
  <si>
    <t>Service measure</t>
  </si>
  <si>
    <t>*Only the three basic service parameters are incuded in the summary tab. The context tab should also be evaluated by a CACTUS team member to determine appropriate final service numbers to use.</t>
  </si>
  <si>
    <t>Reported cost</t>
  </si>
  <si>
    <t>Fraction applied to this component</t>
  </si>
  <si>
    <t>CAPEX cost</t>
  </si>
  <si>
    <t>OPEX cost</t>
  </si>
  <si>
    <t>Confidence</t>
  </si>
  <si>
    <t>Cost incurred but not reported</t>
  </si>
  <si>
    <t>Cost Type 1</t>
  </si>
  <si>
    <t>Cost Type 2</t>
  </si>
  <si>
    <t>Physical Assets</t>
  </si>
  <si>
    <t>Taxes and Financing for Physical Assets</t>
  </si>
  <si>
    <t>Maojr and Extraordinary Repairs</t>
  </si>
  <si>
    <t>Professional Development and Training</t>
  </si>
  <si>
    <t>Other</t>
  </si>
  <si>
    <t>Salaries</t>
  </si>
  <si>
    <t>Variable Staff Payments</t>
  </si>
  <si>
    <t>Fixed Non-Salary Staff Expenses</t>
  </si>
  <si>
    <t>Equipment, Land and Buildings</t>
  </si>
  <si>
    <t>Administrative Charges and Permits</t>
  </si>
  <si>
    <t>Other Expenses for Indirect Staff</t>
  </si>
  <si>
    <t>Administrative Fees, Taxes and Financing</t>
  </si>
  <si>
    <t>Transfer Station (Emptying and Transport)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</si>
</sst>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5" formatCode="_(* #,##0.0_);_(* \(#,##0.0\);_(* &quot;-&quot;?_);_(@_)"/>
  </numFmts>
  <fonts count="56" x14ac:knownFonts="1">
    <font>
      <sz val="11"/>
      <color theme="1"/>
      <name val="Arial"/>
    </font>
    <font>
      <sz val="11"/>
      <color theme="1"/>
      <name val="Calibri"/>
      <family val="2"/>
      <scheme val="minor"/>
    </font>
    <font>
      <sz val="11"/>
      <color theme="1"/>
      <name val="Calibri"/>
      <family val="2"/>
      <scheme val="minor"/>
    </font>
    <font>
      <b/>
      <sz val="16"/>
      <color theme="1"/>
      <name val="Arial"/>
      <family val="2"/>
    </font>
    <font>
      <b/>
      <sz val="14"/>
      <color theme="0"/>
      <name val="Arial"/>
      <family val="2"/>
    </font>
    <font>
      <b/>
      <sz val="11"/>
      <color theme="1"/>
      <name val="Arial"/>
      <family val="2"/>
    </font>
    <font>
      <i/>
      <sz val="11"/>
      <color theme="1"/>
      <name val="Arial"/>
      <family val="2"/>
    </font>
    <font>
      <sz val="16"/>
      <color theme="0"/>
      <name val="Arial"/>
      <family val="2"/>
    </font>
    <font>
      <sz val="16"/>
      <color theme="1"/>
      <name val="Arial"/>
      <family val="2"/>
    </font>
    <font>
      <b/>
      <sz val="18"/>
      <color theme="1"/>
      <name val="Calibri"/>
      <family val="2"/>
    </font>
    <font>
      <sz val="11"/>
      <color theme="1"/>
      <name val="Calibri"/>
      <family val="2"/>
    </font>
    <font>
      <b/>
      <sz val="13"/>
      <color theme="0"/>
      <name val="Calibri"/>
      <family val="2"/>
    </font>
    <font>
      <sz val="11"/>
      <color theme="0"/>
      <name val="Calibri"/>
      <family val="2"/>
    </font>
    <font>
      <b/>
      <sz val="11"/>
      <color theme="1"/>
      <name val="Calibri"/>
      <family val="2"/>
    </font>
    <font>
      <sz val="11"/>
      <name val="Arial"/>
      <family val="2"/>
    </font>
    <font>
      <i/>
      <sz val="11"/>
      <color rgb="FFFF0000"/>
      <name val="Calibri"/>
      <family val="2"/>
    </font>
    <font>
      <i/>
      <sz val="11"/>
      <color theme="1"/>
      <name val="Calibri"/>
      <family val="2"/>
    </font>
    <font>
      <sz val="11"/>
      <color rgb="FFFF0000"/>
      <name val="Calibri"/>
      <family val="2"/>
    </font>
    <font>
      <sz val="11"/>
      <color theme="1"/>
      <name val="Arial"/>
      <family val="2"/>
    </font>
    <font>
      <b/>
      <sz val="18"/>
      <color rgb="FFFF0000"/>
      <name val="Calibri"/>
      <family val="2"/>
    </font>
    <font>
      <sz val="11"/>
      <color rgb="FF000000"/>
      <name val="Arial"/>
      <family val="2"/>
    </font>
    <font>
      <sz val="11"/>
      <color rgb="FF000000"/>
      <name val="Calibri"/>
      <family val="2"/>
    </font>
    <font>
      <sz val="11"/>
      <color rgb="FFFFFFFF"/>
      <name val="Calibri"/>
      <family val="2"/>
    </font>
    <font>
      <sz val="11"/>
      <color theme="1"/>
      <name val="Calibri"/>
      <family val="2"/>
    </font>
    <font>
      <sz val="11"/>
      <color theme="0"/>
      <name val="Arial"/>
      <family val="2"/>
    </font>
    <font>
      <i/>
      <sz val="11"/>
      <color rgb="FFFF0000"/>
      <name val="Arial"/>
      <family val="2"/>
    </font>
    <font>
      <b/>
      <sz val="11"/>
      <color theme="1"/>
      <name val="Calibri"/>
      <family val="2"/>
      <scheme val="minor"/>
    </font>
    <font>
      <i/>
      <sz val="9"/>
      <color rgb="FFFF0000"/>
      <name val="Calibri"/>
      <family val="2"/>
    </font>
    <font>
      <sz val="9"/>
      <color theme="1"/>
      <name val="Calibri"/>
      <family val="2"/>
    </font>
    <font>
      <b/>
      <sz val="9"/>
      <color theme="1"/>
      <name val="Calibri"/>
      <family val="2"/>
    </font>
    <font>
      <b/>
      <sz val="9"/>
      <color rgb="FFFF0000"/>
      <name val="Calibri"/>
      <family val="2"/>
    </font>
    <font>
      <sz val="9"/>
      <color rgb="FFFF0000"/>
      <name val="Calibri"/>
      <family val="2"/>
    </font>
    <font>
      <sz val="9"/>
      <color rgb="FF000000"/>
      <name val="Calibri"/>
      <family val="2"/>
    </font>
    <font>
      <sz val="11"/>
      <color theme="1"/>
      <name val="Calibri"/>
      <family val="2"/>
      <scheme val="major"/>
    </font>
    <font>
      <b/>
      <sz val="11"/>
      <color rgb="FF000000"/>
      <name val="Calibri"/>
      <family val="2"/>
      <scheme val="minor"/>
    </font>
    <font>
      <i/>
      <sz val="11"/>
      <color rgb="FFFF0000"/>
      <name val="Calibri"/>
      <family val="2"/>
      <scheme val="minor"/>
    </font>
    <font>
      <i/>
      <sz val="16"/>
      <color theme="1"/>
      <name val="Arial"/>
      <family val="2"/>
    </font>
    <font>
      <b/>
      <sz val="11"/>
      <color rgb="FF000000"/>
      <name val="Arial"/>
      <family val="2"/>
    </font>
    <font>
      <sz val="14"/>
      <color theme="1"/>
      <name val="Arial"/>
      <family val="2"/>
    </font>
    <font>
      <b/>
      <u/>
      <sz val="14"/>
      <color theme="1"/>
      <name val="Arial"/>
      <family val="2"/>
    </font>
    <font>
      <b/>
      <sz val="14"/>
      <color theme="1"/>
      <name val="Arial"/>
      <family val="2"/>
    </font>
    <font>
      <i/>
      <sz val="13"/>
      <color theme="1"/>
      <name val="Calibri"/>
      <family val="2"/>
    </font>
    <font>
      <b/>
      <sz val="13"/>
      <color theme="0"/>
      <name val="Calibri"/>
      <family val="2"/>
      <scheme val="minor"/>
    </font>
    <font>
      <sz val="11"/>
      <color theme="0"/>
      <name val="Calibri"/>
      <family val="2"/>
      <scheme val="minor"/>
    </font>
    <font>
      <i/>
      <sz val="11"/>
      <color theme="1"/>
      <name val="Calibri"/>
      <family val="2"/>
      <scheme val="minor"/>
    </font>
    <font>
      <b/>
      <sz val="13"/>
      <color rgb="FFFFFFFF"/>
      <name val="Calibri"/>
      <family val="2"/>
      <scheme val="minor"/>
    </font>
    <font>
      <sz val="11"/>
      <color rgb="FFFFFFFF"/>
      <name val="Calibri"/>
      <family val="2"/>
      <scheme val="minor"/>
    </font>
    <font>
      <sz val="11"/>
      <color rgb="FF000000"/>
      <name val="Calibri"/>
      <family val="2"/>
      <scheme val="minor"/>
    </font>
    <font>
      <i/>
      <sz val="13"/>
      <color theme="1"/>
      <name val="Calibri (Body)"/>
    </font>
    <font>
      <sz val="11"/>
      <color theme="1"/>
      <name val="Arial"/>
      <family val="2"/>
    </font>
    <font>
      <b/>
      <vertAlign val="superscript"/>
      <sz val="11"/>
      <color theme="1"/>
      <name val="Arial"/>
      <family val="2"/>
    </font>
    <font>
      <i/>
      <u/>
      <sz val="12"/>
      <color theme="0"/>
      <name val="Arial"/>
      <family val="2"/>
    </font>
    <font>
      <b/>
      <sz val="14"/>
      <color rgb="FFFFFFFF"/>
      <name val="Arial"/>
      <family val="2"/>
    </font>
    <font>
      <b/>
      <sz val="14"/>
      <color theme="1"/>
      <name val="Calibri"/>
      <family val="2"/>
      <scheme val="minor"/>
    </font>
    <font>
      <b/>
      <sz val="10"/>
      <color theme="1"/>
      <name val="Calibri"/>
      <family val="2"/>
      <scheme val="minor"/>
    </font>
    <font>
      <sz val="18"/>
      <color rgb="FFFF0000"/>
      <name val="Calibri"/>
      <family val="2"/>
    </font>
  </fonts>
  <fills count="23">
    <fill>
      <patternFill patternType="none"/>
    </fill>
    <fill>
      <patternFill patternType="gray125"/>
    </fill>
    <fill>
      <patternFill patternType="solid">
        <fgColor theme="1"/>
        <bgColor theme="1"/>
      </patternFill>
    </fill>
    <fill>
      <patternFill patternType="solid">
        <fgColor rgb="FFFEF2CB"/>
        <bgColor rgb="FFFEF2CB"/>
      </patternFill>
    </fill>
    <fill>
      <patternFill patternType="solid">
        <fgColor rgb="FFD0CECE"/>
        <bgColor rgb="FFD0CECE"/>
      </patternFill>
    </fill>
    <fill>
      <patternFill patternType="solid">
        <fgColor rgb="FFFFE598"/>
        <bgColor rgb="FFFFE598"/>
      </patternFill>
    </fill>
    <fill>
      <patternFill patternType="solid">
        <fgColor rgb="FF171616"/>
        <bgColor rgb="FF171616"/>
      </patternFill>
    </fill>
    <fill>
      <patternFill patternType="solid">
        <fgColor rgb="FF000000"/>
        <bgColor rgb="FF000000"/>
      </patternFill>
    </fill>
    <fill>
      <patternFill patternType="solid">
        <fgColor rgb="FF161616"/>
        <bgColor rgb="FF161616"/>
      </patternFill>
    </fill>
    <fill>
      <patternFill patternType="solid">
        <fgColor theme="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D9D9D9"/>
        <bgColor rgb="FF000000"/>
      </patternFill>
    </fill>
    <fill>
      <patternFill patternType="solid">
        <fgColor theme="0"/>
        <bgColor theme="1"/>
      </patternFill>
    </fill>
    <fill>
      <patternFill patternType="solid">
        <fgColor theme="2" tint="-0.89999084444715716"/>
        <bgColor indexed="64"/>
      </patternFill>
    </fill>
    <fill>
      <patternFill patternType="solid">
        <fgColor rgb="FF161616"/>
        <bgColor rgb="FF000000"/>
      </patternFill>
    </fill>
    <fill>
      <patternFill patternType="solid">
        <fgColor theme="7" tint="0.59999389629810485"/>
        <bgColor indexed="64"/>
      </patternFill>
    </fill>
    <fill>
      <patternFill patternType="solid">
        <fgColor rgb="FFFFE699"/>
        <bgColor rgb="FF000000"/>
      </patternFill>
    </fill>
    <fill>
      <patternFill patternType="solid">
        <fgColor rgb="FFFFF2CC"/>
        <bgColor rgb="FF000000"/>
      </patternFill>
    </fill>
    <fill>
      <patternFill patternType="solid">
        <fgColor theme="0"/>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rgb="FFE6E6E6"/>
        <bgColor indexed="64"/>
      </patternFill>
    </fill>
  </fills>
  <borders count="191">
    <border>
      <left/>
      <right/>
      <top/>
      <bottom/>
      <diagonal/>
    </border>
    <border>
      <left/>
      <right/>
      <top/>
      <bottom/>
      <diagonal/>
    </border>
    <border>
      <left style="thin">
        <color rgb="FFAEABAB"/>
      </left>
      <right style="thin">
        <color rgb="FFAEABAB"/>
      </right>
      <top style="thin">
        <color rgb="FFAEABAB"/>
      </top>
      <bottom style="thin">
        <color rgb="FFAEABAB"/>
      </bottom>
      <diagonal/>
    </border>
    <border>
      <left style="thin">
        <color rgb="FF000000"/>
      </left>
      <right style="thin">
        <color rgb="FFAEABAB"/>
      </right>
      <top style="thin">
        <color rgb="FFAEABAB"/>
      </top>
      <bottom style="thin">
        <color rgb="FF000000"/>
      </bottom>
      <diagonal/>
    </border>
    <border>
      <left style="thin">
        <color rgb="FFAEABAB"/>
      </left>
      <right style="thin">
        <color rgb="FFAEABAB"/>
      </right>
      <top style="thin">
        <color rgb="FFAEABAB"/>
      </top>
      <bottom style="thin">
        <color rgb="FF000000"/>
      </bottom>
      <diagonal/>
    </border>
    <border>
      <left style="thin">
        <color rgb="FF000000"/>
      </left>
      <right style="thin">
        <color rgb="FFAEABAB"/>
      </right>
      <top style="thin">
        <color rgb="FF000000"/>
      </top>
      <bottom style="thin">
        <color rgb="FF000000"/>
      </bottom>
      <diagonal/>
    </border>
    <border>
      <left style="thin">
        <color rgb="FFAEABAB"/>
      </left>
      <right style="thin">
        <color rgb="FFAEABAB"/>
      </right>
      <top style="thin">
        <color rgb="FF000000"/>
      </top>
      <bottom style="thin">
        <color rgb="FF000000"/>
      </bottom>
      <diagonal/>
    </border>
    <border>
      <left style="thin">
        <color rgb="FFAEABAB"/>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AEABAB"/>
      </left>
      <right/>
      <top style="thin">
        <color rgb="FFAEABAB"/>
      </top>
      <bottom style="thin">
        <color rgb="FFAEABAB"/>
      </bottom>
      <diagonal/>
    </border>
    <border>
      <left style="thin">
        <color rgb="FFAEABAB"/>
      </left>
      <right/>
      <top style="thin">
        <color rgb="FFAEABAB"/>
      </top>
      <bottom style="thin">
        <color rgb="FF000000"/>
      </bottom>
      <diagonal/>
    </border>
    <border>
      <left/>
      <right/>
      <top/>
      <bottom/>
      <diagonal/>
    </border>
    <border>
      <left style="thin">
        <color rgb="FF000000"/>
      </left>
      <right style="thin">
        <color rgb="FFAEABAB"/>
      </right>
      <top/>
      <bottom style="thin">
        <color rgb="FFAEABAB"/>
      </bottom>
      <diagonal/>
    </border>
    <border>
      <left style="thin">
        <color rgb="FFAEABAB"/>
      </left>
      <right style="thin">
        <color rgb="FFAEABAB"/>
      </right>
      <top/>
      <bottom style="thin">
        <color rgb="FFAEABAB"/>
      </bottom>
      <diagonal/>
    </border>
    <border>
      <left/>
      <right/>
      <top/>
      <bottom/>
      <diagonal/>
    </border>
    <border>
      <left/>
      <right/>
      <top/>
      <bottom/>
      <diagonal/>
    </border>
    <border>
      <left/>
      <right/>
      <top/>
      <bottom/>
      <diagonal/>
    </border>
    <border>
      <left style="thin">
        <color rgb="FF000000"/>
      </left>
      <right style="thin">
        <color rgb="FFAEABAB"/>
      </right>
      <top style="thin">
        <color rgb="FF000000"/>
      </top>
      <bottom/>
      <diagonal/>
    </border>
    <border>
      <left style="thin">
        <color rgb="FFAEABAB"/>
      </left>
      <right style="thin">
        <color rgb="FFAEABAB"/>
      </right>
      <top style="thin">
        <color rgb="FF000000"/>
      </top>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AEABAB"/>
      </right>
      <top style="thin">
        <color rgb="FFAEABAB"/>
      </top>
      <bottom/>
      <diagonal/>
    </border>
    <border>
      <left style="thin">
        <color rgb="FFAEABAB"/>
      </left>
      <right style="thin">
        <color rgb="FFAEABAB"/>
      </right>
      <top style="thin">
        <color rgb="FFAEABAB"/>
      </top>
      <bottom/>
      <diagonal/>
    </border>
    <border>
      <left/>
      <right style="thin">
        <color rgb="FFAEABAB"/>
      </right>
      <top style="thin">
        <color rgb="FFAEABAB"/>
      </top>
      <bottom/>
      <diagonal/>
    </border>
    <border>
      <left style="thin">
        <color rgb="FFAEABAB"/>
      </left>
      <right style="thin">
        <color rgb="FFAEABAB"/>
      </right>
      <top/>
      <bottom/>
      <diagonal/>
    </border>
    <border>
      <left style="thin">
        <color rgb="FFAEABAB"/>
      </left>
      <right/>
      <top/>
      <bottom style="thin">
        <color rgb="FFAEABAB"/>
      </bottom>
      <diagonal/>
    </border>
    <border>
      <left style="thin">
        <color rgb="FF000000"/>
      </left>
      <right style="thin">
        <color rgb="FFAEABAB"/>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theme="2" tint="-0.34998626667073579"/>
      </right>
      <top style="thin">
        <color rgb="FF000000"/>
      </top>
      <bottom style="thin">
        <color theme="2" tint="-0.34998626667073579"/>
      </bottom>
      <diagonal/>
    </border>
    <border>
      <left style="thin">
        <color theme="2" tint="-0.34998626667073579"/>
      </left>
      <right style="thin">
        <color theme="2" tint="-0.34998626667073579"/>
      </right>
      <top style="thin">
        <color rgb="FF000000"/>
      </top>
      <bottom style="thin">
        <color theme="2" tint="-0.34998626667073579"/>
      </bottom>
      <diagonal/>
    </border>
    <border>
      <left style="thin">
        <color theme="2" tint="-0.34998626667073579"/>
      </left>
      <right style="thin">
        <color rgb="FF000000"/>
      </right>
      <top style="thin">
        <color rgb="FF000000"/>
      </top>
      <bottom style="thin">
        <color theme="2" tint="-0.34998626667073579"/>
      </bottom>
      <diagonal/>
    </border>
    <border>
      <left style="thin">
        <color rgb="FF000000"/>
      </left>
      <right style="thin">
        <color theme="2" tint="-0.34998626667073579"/>
      </right>
      <top style="thin">
        <color theme="2" tint="-0.34998626667073579"/>
      </top>
      <bottom style="thin">
        <color theme="2" tint="-0.34998626667073579"/>
      </bottom>
      <diagonal/>
    </border>
    <border>
      <left style="thin">
        <color theme="2" tint="-0.34998626667073579"/>
      </left>
      <right style="thin">
        <color theme="2" tint="-0.34998626667073579"/>
      </right>
      <top style="thin">
        <color theme="2" tint="-0.34998626667073579"/>
      </top>
      <bottom style="thin">
        <color theme="2" tint="-0.34998626667073579"/>
      </bottom>
      <diagonal/>
    </border>
    <border>
      <left style="thin">
        <color theme="2" tint="-0.34998626667073579"/>
      </left>
      <right style="thin">
        <color rgb="FF000000"/>
      </right>
      <top style="thin">
        <color theme="2" tint="-0.34998626667073579"/>
      </top>
      <bottom style="thin">
        <color theme="2" tint="-0.34998626667073579"/>
      </bottom>
      <diagonal/>
    </border>
    <border>
      <left style="thin">
        <color rgb="FF000000"/>
      </left>
      <right style="thin">
        <color theme="2" tint="-0.34998626667073579"/>
      </right>
      <top style="thin">
        <color theme="2" tint="-0.34998626667073579"/>
      </top>
      <bottom style="thin">
        <color indexed="64"/>
      </bottom>
      <diagonal/>
    </border>
    <border>
      <left style="thin">
        <color theme="2" tint="-0.34998626667073579"/>
      </left>
      <right style="thin">
        <color theme="2" tint="-0.34998626667073579"/>
      </right>
      <top style="thin">
        <color theme="2" tint="-0.34998626667073579"/>
      </top>
      <bottom style="thin">
        <color indexed="64"/>
      </bottom>
      <diagonal/>
    </border>
    <border>
      <left style="thin">
        <color theme="2" tint="-0.34998626667073579"/>
      </left>
      <right style="thin">
        <color rgb="FF000000"/>
      </right>
      <top style="thin">
        <color theme="2" tint="-0.34998626667073579"/>
      </top>
      <bottom style="thin">
        <color indexed="64"/>
      </bottom>
      <diagonal/>
    </border>
    <border>
      <left style="thin">
        <color rgb="FFAEABAB"/>
      </left>
      <right/>
      <top style="thin">
        <color rgb="FF000000"/>
      </top>
      <bottom/>
      <diagonal/>
    </border>
    <border>
      <left style="thin">
        <color indexed="64"/>
      </left>
      <right style="thin">
        <color rgb="FFAEABAB"/>
      </right>
      <top style="thin">
        <color indexed="64"/>
      </top>
      <bottom style="thin">
        <color rgb="FFAEABAB"/>
      </bottom>
      <diagonal/>
    </border>
    <border>
      <left style="thin">
        <color rgb="FFAEABAB"/>
      </left>
      <right style="thin">
        <color rgb="FFAEABAB"/>
      </right>
      <top style="thin">
        <color indexed="64"/>
      </top>
      <bottom style="thin">
        <color rgb="FFAEABAB"/>
      </bottom>
      <diagonal/>
    </border>
    <border>
      <left style="thin">
        <color rgb="FFAEABAB"/>
      </left>
      <right/>
      <top style="thin">
        <color indexed="64"/>
      </top>
      <bottom/>
      <diagonal/>
    </border>
    <border>
      <left/>
      <right style="thin">
        <color indexed="64"/>
      </right>
      <top style="thin">
        <color indexed="64"/>
      </top>
      <bottom/>
      <diagonal/>
    </border>
    <border>
      <left style="thin">
        <color indexed="64"/>
      </left>
      <right style="thin">
        <color rgb="FFAEABAB"/>
      </right>
      <top/>
      <bottom style="thin">
        <color rgb="FFAEABAB"/>
      </bottom>
      <diagonal/>
    </border>
    <border>
      <left/>
      <right style="thin">
        <color indexed="64"/>
      </right>
      <top style="thin">
        <color rgb="FFAEABAB"/>
      </top>
      <bottom style="thin">
        <color rgb="FFAEABAB"/>
      </bottom>
      <diagonal/>
    </border>
    <border>
      <left style="thin">
        <color indexed="64"/>
      </left>
      <right style="thin">
        <color rgb="FFAEABAB"/>
      </right>
      <top style="thin">
        <color rgb="FFAEABAB"/>
      </top>
      <bottom style="thin">
        <color rgb="FFAEABAB"/>
      </bottom>
      <diagonal/>
    </border>
    <border>
      <left style="thin">
        <color indexed="64"/>
      </left>
      <right style="thin">
        <color rgb="FFAEABAB"/>
      </right>
      <top style="thin">
        <color rgb="FFAEABAB"/>
      </top>
      <bottom style="thin">
        <color indexed="64"/>
      </bottom>
      <diagonal/>
    </border>
    <border>
      <left style="thin">
        <color rgb="FFAEABAB"/>
      </left>
      <right style="thin">
        <color rgb="FFAEABAB"/>
      </right>
      <top style="thin">
        <color rgb="FFAEABAB"/>
      </top>
      <bottom style="thin">
        <color indexed="64"/>
      </bottom>
      <diagonal/>
    </border>
    <border>
      <left style="thin">
        <color rgb="FFAEABAB"/>
      </left>
      <right/>
      <top style="thin">
        <color rgb="FFAEABAB"/>
      </top>
      <bottom style="thin">
        <color indexed="64"/>
      </bottom>
      <diagonal/>
    </border>
    <border>
      <left/>
      <right style="thin">
        <color indexed="64"/>
      </right>
      <top style="thin">
        <color rgb="FFAEABAB"/>
      </top>
      <bottom style="thin">
        <color indexed="64"/>
      </bottom>
      <diagonal/>
    </border>
    <border>
      <left style="thin">
        <color indexed="64"/>
      </left>
      <right style="thin">
        <color rgb="FFAEABAB"/>
      </right>
      <top style="thin">
        <color indexed="64"/>
      </top>
      <bottom/>
      <diagonal/>
    </border>
    <border>
      <left style="thin">
        <color rgb="FFAEABAB"/>
      </left>
      <right style="thin">
        <color rgb="FFAEABAB"/>
      </right>
      <top style="thin">
        <color indexed="64"/>
      </top>
      <bottom/>
      <diagonal/>
    </border>
    <border>
      <left/>
      <right style="thin">
        <color rgb="FFAEABAB"/>
      </right>
      <top style="thin">
        <color indexed="64"/>
      </top>
      <bottom/>
      <diagonal/>
    </border>
    <border>
      <left style="thin">
        <color indexed="64"/>
      </left>
      <right style="thin">
        <color rgb="FFAEABAB"/>
      </right>
      <top style="thin">
        <color rgb="FFAEABAB"/>
      </top>
      <bottom/>
      <diagonal/>
    </border>
    <border>
      <left/>
      <right style="thin">
        <color indexed="64"/>
      </right>
      <top style="thin">
        <color rgb="FFAEABAB"/>
      </top>
      <bottom/>
      <diagonal/>
    </border>
    <border>
      <left/>
      <right style="thin">
        <color rgb="FFAEABAB"/>
      </right>
      <top style="thin">
        <color rgb="FFAEABAB"/>
      </top>
      <bottom style="thin">
        <color indexed="64"/>
      </bottom>
      <diagonal/>
    </border>
    <border>
      <left/>
      <right style="thin">
        <color rgb="FFAEABAB"/>
      </right>
      <top style="thin">
        <color rgb="FF000000"/>
      </top>
      <bottom/>
      <diagonal/>
    </border>
    <border>
      <left style="thin">
        <color rgb="FFAEABAB"/>
      </left>
      <right style="thin">
        <color rgb="FF000000"/>
      </right>
      <top style="thin">
        <color rgb="FF000000"/>
      </top>
      <bottom/>
      <diagonal/>
    </border>
    <border>
      <left style="thin">
        <color indexed="64"/>
      </left>
      <right style="thin">
        <color rgb="FFAEABAB"/>
      </right>
      <top style="thin">
        <color indexed="64"/>
      </top>
      <bottom style="thin">
        <color indexed="64"/>
      </bottom>
      <diagonal/>
    </border>
    <border>
      <left style="thin">
        <color rgb="FFAEABAB"/>
      </left>
      <right style="thin">
        <color rgb="FFAEABAB"/>
      </right>
      <top style="thin">
        <color indexed="64"/>
      </top>
      <bottom style="thin">
        <color indexed="64"/>
      </bottom>
      <diagonal/>
    </border>
    <border>
      <left/>
      <right style="thin">
        <color rgb="FFAEABAB"/>
      </right>
      <top style="thin">
        <color indexed="64"/>
      </top>
      <bottom style="thin">
        <color indexed="64"/>
      </bottom>
      <diagonal/>
    </border>
    <border>
      <left/>
      <right/>
      <top style="thin">
        <color indexed="64"/>
      </top>
      <bottom style="thin">
        <color indexed="64"/>
      </bottom>
      <diagonal/>
    </border>
    <border>
      <left style="thin">
        <color rgb="FFAEABAB"/>
      </left>
      <right style="thin">
        <color indexed="64"/>
      </right>
      <top style="thin">
        <color indexed="64"/>
      </top>
      <bottom style="thin">
        <color indexed="64"/>
      </bottom>
      <diagonal/>
    </border>
    <border>
      <left style="thin">
        <color theme="2" tint="-0.34998626667073579"/>
      </left>
      <right style="thin">
        <color theme="2" tint="-0.34998626667073579"/>
      </right>
      <top style="thin">
        <color indexed="64"/>
      </top>
      <bottom style="thin">
        <color theme="2" tint="-0.3499862666707357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AEABAB"/>
      </left>
      <right style="thin">
        <color indexed="64"/>
      </right>
      <top style="thin">
        <color indexed="64"/>
      </top>
      <bottom style="thin">
        <color rgb="FFAEABAB"/>
      </bottom>
      <diagonal/>
    </border>
    <border>
      <left style="thin">
        <color rgb="FFAEABAB"/>
      </left>
      <right style="thin">
        <color indexed="64"/>
      </right>
      <top style="thin">
        <color rgb="FFAEABAB"/>
      </top>
      <bottom style="thin">
        <color rgb="FFAEABAB"/>
      </bottom>
      <diagonal/>
    </border>
    <border>
      <left style="thin">
        <color rgb="FFAEABAB"/>
      </left>
      <right style="thin">
        <color indexed="64"/>
      </right>
      <top style="thin">
        <color rgb="FFAEABAB"/>
      </top>
      <bottom style="thin">
        <color indexed="64"/>
      </bottom>
      <diagonal/>
    </border>
    <border>
      <left style="thin">
        <color rgb="FF000000"/>
      </left>
      <right style="thin">
        <color rgb="FFAEAAAA"/>
      </right>
      <top style="thin">
        <color rgb="FF000000"/>
      </top>
      <bottom/>
      <diagonal/>
    </border>
    <border>
      <left/>
      <right style="thin">
        <color rgb="FFAEAAAA"/>
      </right>
      <top style="thin">
        <color rgb="FF000000"/>
      </top>
      <bottom/>
      <diagonal/>
    </border>
    <border>
      <left style="thin">
        <color rgb="FFAEAAAA"/>
      </left>
      <right style="thin">
        <color rgb="FFAEAAAA"/>
      </right>
      <top style="thin">
        <color rgb="FF000000"/>
      </top>
      <bottom/>
      <diagonal/>
    </border>
    <border>
      <left style="thin">
        <color rgb="FFAEAAAA"/>
      </left>
      <right/>
      <top style="thin">
        <color rgb="FF000000"/>
      </top>
      <bottom/>
      <diagonal/>
    </border>
    <border>
      <left style="thin">
        <color rgb="FFAEABAB"/>
      </left>
      <right style="thin">
        <color indexed="64"/>
      </right>
      <top style="thin">
        <color indexed="64"/>
      </top>
      <bottom/>
      <diagonal/>
    </border>
    <border>
      <left style="thin">
        <color rgb="FFAEABAB"/>
      </left>
      <right style="thin">
        <color indexed="64"/>
      </right>
      <top style="thin">
        <color rgb="FFAEABAB"/>
      </top>
      <bottom/>
      <diagonal/>
    </border>
    <border>
      <left style="thin">
        <color theme="2" tint="-0.34998626667073579"/>
      </left>
      <right style="thin">
        <color theme="2" tint="-0.34998626667073579"/>
      </right>
      <top style="thin">
        <color indexed="64"/>
      </top>
      <bottom style="thin">
        <color indexed="64"/>
      </bottom>
      <diagonal/>
    </border>
    <border>
      <left style="thin">
        <color rgb="FFAEABAB"/>
      </left>
      <right/>
      <top style="thin">
        <color indexed="64"/>
      </top>
      <bottom style="thin">
        <color indexed="64"/>
      </bottom>
      <diagonal/>
    </border>
    <border>
      <left style="thin">
        <color theme="2" tint="-0.34998626667073579"/>
      </left>
      <right style="thin">
        <color theme="2" tint="-0.34998626667073579"/>
      </right>
      <top/>
      <bottom style="thin">
        <color theme="2" tint="-0.34998626667073579"/>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rgb="FFAEABAB"/>
      </right>
      <top/>
      <bottom/>
      <diagonal/>
    </border>
    <border>
      <left style="thin">
        <color rgb="FFAEABAB"/>
      </left>
      <right style="thin">
        <color indexed="64"/>
      </right>
      <top/>
      <bottom/>
      <diagonal/>
    </border>
    <border>
      <left style="thin">
        <color indexed="64"/>
      </left>
      <right style="thin">
        <color rgb="FFAEABAB"/>
      </right>
      <top style="thin">
        <color indexed="64"/>
      </top>
      <bottom style="thin">
        <color theme="2" tint="-0.34998626667073579"/>
      </bottom>
      <diagonal/>
    </border>
    <border>
      <left style="thin">
        <color rgb="FFAEABAB"/>
      </left>
      <right style="thin">
        <color rgb="FFAEABAB"/>
      </right>
      <top style="thin">
        <color indexed="64"/>
      </top>
      <bottom style="thin">
        <color theme="2" tint="-0.34998626667073579"/>
      </bottom>
      <diagonal/>
    </border>
    <border>
      <left/>
      <right style="thin">
        <color rgb="FFAEABAB"/>
      </right>
      <top style="thin">
        <color indexed="64"/>
      </top>
      <bottom style="thin">
        <color theme="2" tint="-0.34998626667073579"/>
      </bottom>
      <diagonal/>
    </border>
    <border>
      <left style="thin">
        <color rgb="FFAEABAB"/>
      </left>
      <right style="thin">
        <color indexed="64"/>
      </right>
      <top style="thin">
        <color indexed="64"/>
      </top>
      <bottom style="thin">
        <color theme="2" tint="-0.34998626667073579"/>
      </bottom>
      <diagonal/>
    </border>
    <border>
      <left style="thin">
        <color auto="1"/>
      </left>
      <right style="thin">
        <color theme="2" tint="-0.24994659260841701"/>
      </right>
      <top style="thin">
        <color auto="1"/>
      </top>
      <bottom style="thin">
        <color theme="2" tint="-0.24994659260841701"/>
      </bottom>
      <diagonal/>
    </border>
    <border>
      <left style="thin">
        <color theme="2" tint="-0.24994659260841701"/>
      </left>
      <right style="thin">
        <color theme="2" tint="-0.24994659260841701"/>
      </right>
      <top style="thin">
        <color auto="1"/>
      </top>
      <bottom style="thin">
        <color theme="2" tint="-0.24994659260841701"/>
      </bottom>
      <diagonal/>
    </border>
    <border>
      <left style="thin">
        <color theme="2" tint="-0.24994659260841701"/>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auto="1"/>
      </right>
      <top style="thin">
        <color theme="2" tint="-0.24994659260841701"/>
      </top>
      <bottom style="thin">
        <color theme="2" tint="-0.24994659260841701"/>
      </bottom>
      <diagonal/>
    </border>
    <border>
      <left style="thin">
        <color auto="1"/>
      </left>
      <right style="thin">
        <color theme="2" tint="-0.24994659260841701"/>
      </right>
      <top style="thin">
        <color theme="2" tint="-0.24994659260841701"/>
      </top>
      <bottom style="thin">
        <color auto="1"/>
      </bottom>
      <diagonal/>
    </border>
    <border>
      <left style="thin">
        <color theme="2" tint="-0.24994659260841701"/>
      </left>
      <right style="thin">
        <color theme="2" tint="-0.24994659260841701"/>
      </right>
      <top style="thin">
        <color theme="2" tint="-0.24994659260841701"/>
      </top>
      <bottom style="thin">
        <color auto="1"/>
      </bottom>
      <diagonal/>
    </border>
    <border>
      <left style="thin">
        <color theme="2" tint="-0.24994659260841701"/>
      </left>
      <right style="thin">
        <color auto="1"/>
      </right>
      <top style="thin">
        <color theme="2" tint="-0.24994659260841701"/>
      </top>
      <bottom style="thin">
        <color auto="1"/>
      </bottom>
      <diagonal/>
    </border>
    <border>
      <left style="thin">
        <color theme="2" tint="-0.24994659260841701"/>
      </left>
      <right style="thin">
        <color theme="2" tint="-0.24994659260841701"/>
      </right>
      <top style="thin">
        <color auto="1"/>
      </top>
      <bottom style="thin">
        <color auto="1"/>
      </bottom>
      <diagonal/>
    </border>
    <border>
      <left style="thin">
        <color theme="2" tint="-0.24994659260841701"/>
      </left>
      <right style="thin">
        <color auto="1"/>
      </right>
      <top style="thin">
        <color auto="1"/>
      </top>
      <bottom style="thin">
        <color auto="1"/>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right/>
      <top/>
      <bottom style="thin">
        <color indexed="64"/>
      </bottom>
      <diagonal/>
    </border>
    <border>
      <left style="thin">
        <color indexed="64"/>
      </left>
      <right style="thin">
        <color theme="0" tint="-0.24994659260841701"/>
      </right>
      <top/>
      <bottom style="thin">
        <color theme="0" tint="-0.24994659260841701"/>
      </bottom>
      <diagonal/>
    </border>
    <border>
      <left style="thin">
        <color auto="1"/>
      </left>
      <right style="thin">
        <color theme="2" tint="-0.24994659260841701"/>
      </right>
      <top style="thin">
        <color theme="1"/>
      </top>
      <bottom style="thin">
        <color auto="1"/>
      </bottom>
      <diagonal/>
    </border>
    <border>
      <left style="thin">
        <color theme="2" tint="-0.24994659260841701"/>
      </left>
      <right style="thin">
        <color theme="2" tint="-0.24994659260841701"/>
      </right>
      <top style="thin">
        <color theme="1"/>
      </top>
      <bottom style="thin">
        <color auto="1"/>
      </bottom>
      <diagonal/>
    </border>
    <border>
      <left/>
      <right style="thin">
        <color rgb="FFAEAAAA"/>
      </right>
      <top style="thin">
        <color rgb="FF000000"/>
      </top>
      <bottom style="thin">
        <color auto="1"/>
      </bottom>
      <diagonal/>
    </border>
    <border>
      <left style="thin">
        <color theme="2" tint="-0.24994659260841701"/>
      </left>
      <right/>
      <top style="thin">
        <color theme="1"/>
      </top>
      <bottom style="thin">
        <color auto="1"/>
      </bottom>
      <diagonal/>
    </border>
    <border>
      <left/>
      <right style="thin">
        <color indexed="64"/>
      </right>
      <top style="thin">
        <color theme="2" tint="-0.24994659260841701"/>
      </top>
      <bottom style="thin">
        <color indexed="64"/>
      </bottom>
      <diagonal/>
    </border>
    <border>
      <left/>
      <right style="thin">
        <color theme="2" tint="-0.24994659260841701"/>
      </right>
      <top style="thin">
        <color auto="1"/>
      </top>
      <bottom style="thin">
        <color auto="1"/>
      </bottom>
      <diagonal/>
    </border>
    <border>
      <left style="thin">
        <color theme="2" tint="-0.24994659260841701"/>
      </left>
      <right style="thin">
        <color theme="2" tint="-0.24994659260841701"/>
      </right>
      <top style="thin">
        <color auto="1"/>
      </top>
      <bottom/>
      <diagonal/>
    </border>
    <border>
      <left style="thin">
        <color theme="2" tint="-0.24994659260841701"/>
      </left>
      <right style="thin">
        <color indexed="64"/>
      </right>
      <top style="thin">
        <color indexed="64"/>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auto="1"/>
      </right>
      <top style="thin">
        <color theme="2" tint="-0.24994659260841701"/>
      </top>
      <bottom/>
      <diagonal/>
    </border>
    <border>
      <left style="thin">
        <color theme="2" tint="-0.24994659260841701"/>
      </left>
      <right/>
      <top style="thin">
        <color auto="1"/>
      </top>
      <bottom style="thin">
        <color auto="1"/>
      </bottom>
      <diagonal/>
    </border>
    <border>
      <left style="thin">
        <color auto="1"/>
      </left>
      <right style="thin">
        <color theme="2" tint="-0.24994659260841701"/>
      </right>
      <top style="thin">
        <color auto="1"/>
      </top>
      <bottom/>
      <diagonal/>
    </border>
    <border>
      <left/>
      <right style="thin">
        <color auto="1"/>
      </right>
      <top style="thin">
        <color auto="1"/>
      </top>
      <bottom style="thin">
        <color theme="2" tint="-0.24994659260841701"/>
      </bottom>
      <diagonal/>
    </border>
    <border>
      <left style="thin">
        <color auto="1"/>
      </left>
      <right style="thin">
        <color theme="2" tint="-0.24994659260841701"/>
      </right>
      <top style="thin">
        <color theme="2" tint="-0.24994659260841701"/>
      </top>
      <bottom/>
      <diagonal/>
    </border>
    <border>
      <left/>
      <right style="thin">
        <color auto="1"/>
      </right>
      <top style="thin">
        <color theme="2" tint="-0.24994659260841701"/>
      </top>
      <bottom style="thin">
        <color theme="2" tint="-0.24994659260841701"/>
      </bottom>
      <diagonal/>
    </border>
    <border>
      <left style="thin">
        <color auto="1"/>
      </left>
      <right/>
      <top style="thin">
        <color auto="1"/>
      </top>
      <bottom/>
      <diagonal/>
    </border>
    <border>
      <left/>
      <right/>
      <top style="thin">
        <color auto="1"/>
      </top>
      <bottom/>
      <diagonal/>
    </border>
    <border>
      <left style="thin">
        <color indexed="64"/>
      </left>
      <right style="thin">
        <color rgb="FFAEAAAA"/>
      </right>
      <top style="thin">
        <color indexed="64"/>
      </top>
      <bottom style="thin">
        <color indexed="64"/>
      </bottom>
      <diagonal/>
    </border>
    <border>
      <left/>
      <right style="thin">
        <color rgb="FFAEAAAA"/>
      </right>
      <top style="thin">
        <color indexed="64"/>
      </top>
      <bottom style="thin">
        <color indexed="64"/>
      </bottom>
      <diagonal/>
    </border>
    <border>
      <left style="thin">
        <color rgb="FFAEAAAA"/>
      </left>
      <right style="thin">
        <color rgb="FFAEAAAA"/>
      </right>
      <top style="thin">
        <color indexed="64"/>
      </top>
      <bottom style="thin">
        <color indexed="64"/>
      </bottom>
      <diagonal/>
    </border>
    <border>
      <left style="thin">
        <color theme="2" tint="-0.24994659260841701"/>
      </left>
      <right style="thin">
        <color theme="2" tint="-0.24994659260841701"/>
      </right>
      <top style="thin">
        <color theme="1"/>
      </top>
      <bottom/>
      <diagonal/>
    </border>
    <border>
      <left style="thin">
        <color rgb="FFAEAAAA"/>
      </left>
      <right style="thin">
        <color indexed="64"/>
      </right>
      <top style="thin">
        <color indexed="64"/>
      </top>
      <bottom style="thin">
        <color indexed="64"/>
      </bottom>
      <diagonal/>
    </border>
    <border>
      <left/>
      <right style="thin">
        <color rgb="FFAEAAAA"/>
      </right>
      <top/>
      <bottom style="thin">
        <color indexed="64"/>
      </bottom>
      <diagonal/>
    </border>
    <border>
      <left/>
      <right style="thin">
        <color indexed="64"/>
      </right>
      <top style="thin">
        <color theme="2" tint="-0.24994659260841701"/>
      </top>
      <bottom/>
      <diagonal/>
    </border>
    <border>
      <left style="thin">
        <color auto="1"/>
      </left>
      <right style="thin">
        <color theme="2" tint="-0.34998626667073579"/>
      </right>
      <top style="thin">
        <color auto="1"/>
      </top>
      <bottom style="thin">
        <color auto="1"/>
      </bottom>
      <diagonal/>
    </border>
    <border>
      <left style="thin">
        <color auto="1"/>
      </left>
      <right style="thin">
        <color theme="2" tint="-0.24994659260841701"/>
      </right>
      <top/>
      <bottom style="thin">
        <color auto="1"/>
      </bottom>
      <diagonal/>
    </border>
    <border>
      <left style="thin">
        <color theme="2" tint="-0.24994659260841701"/>
      </left>
      <right style="thin">
        <color theme="2" tint="-0.24994659260841701"/>
      </right>
      <top/>
      <bottom style="thin">
        <color auto="1"/>
      </bottom>
      <diagonal/>
    </border>
    <border>
      <left style="thin">
        <color theme="2" tint="-0.24994659260841701"/>
      </left>
      <right/>
      <top/>
      <bottom style="thin">
        <color auto="1"/>
      </bottom>
      <diagonal/>
    </border>
    <border>
      <left style="thin">
        <color theme="2" tint="-0.24994659260841701"/>
      </left>
      <right style="thin">
        <color auto="1"/>
      </right>
      <top/>
      <bottom style="thin">
        <color auto="1"/>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auto="1"/>
      </right>
      <top style="thin">
        <color indexed="64"/>
      </top>
      <bottom style="thin">
        <color indexed="64"/>
      </bottom>
      <diagonal/>
    </border>
    <border>
      <left style="thin">
        <color auto="1"/>
      </left>
      <right style="thin">
        <color theme="2" tint="-0.24994659260841701"/>
      </right>
      <top style="thin">
        <color theme="1"/>
      </top>
      <bottom style="thin">
        <color theme="1"/>
      </bottom>
      <diagonal/>
    </border>
    <border>
      <left style="thin">
        <color theme="2" tint="-0.24994659260841701"/>
      </left>
      <right style="thin">
        <color theme="2" tint="-0.24994659260841701"/>
      </right>
      <top style="thin">
        <color theme="1"/>
      </top>
      <bottom style="thin">
        <color theme="1"/>
      </bottom>
      <diagonal/>
    </border>
    <border>
      <left style="thin">
        <color theme="2" tint="-0.24994659260841701"/>
      </left>
      <right style="thin">
        <color theme="1"/>
      </right>
      <top style="thin">
        <color theme="1"/>
      </top>
      <bottom style="thin">
        <color theme="1"/>
      </bottom>
      <diagonal/>
    </border>
    <border>
      <left style="thin">
        <color auto="1"/>
      </left>
      <right/>
      <top/>
      <bottom/>
      <diagonal/>
    </border>
    <border>
      <left/>
      <right style="thin">
        <color auto="1"/>
      </right>
      <top/>
      <bottom/>
      <diagonal/>
    </border>
    <border>
      <left style="thin">
        <color auto="1"/>
      </left>
      <right style="thin">
        <color theme="2" tint="-0.24994659260841701"/>
      </right>
      <top style="thin">
        <color theme="1"/>
      </top>
      <bottom/>
      <diagonal/>
    </border>
    <border>
      <left style="thin">
        <color theme="2" tint="-0.24994659260841701"/>
      </left>
      <right style="thin">
        <color auto="1"/>
      </right>
      <top style="thin">
        <color theme="1"/>
      </top>
      <bottom/>
      <diagonal/>
    </border>
    <border>
      <left style="thin">
        <color auto="1"/>
      </left>
      <right style="thin">
        <color indexed="64"/>
      </right>
      <top style="thin">
        <color auto="1"/>
      </top>
      <bottom style="thin">
        <color auto="1"/>
      </bottom>
      <diagonal/>
    </border>
    <border>
      <left style="thin">
        <color theme="0" tint="-0.24994659260841701"/>
      </left>
      <right/>
      <top style="thin">
        <color auto="1"/>
      </top>
      <bottom style="thin">
        <color auto="1"/>
      </bottom>
      <diagonal/>
    </border>
    <border>
      <left style="thin">
        <color theme="0" tint="-0.24994659260841701"/>
      </left>
      <right/>
      <top style="thin">
        <color auto="1"/>
      </top>
      <bottom style="thin">
        <color theme="0" tint="-0.24994659260841701"/>
      </bottom>
      <diagonal/>
    </border>
    <border>
      <left/>
      <right/>
      <top style="thin">
        <color auto="1"/>
      </top>
      <bottom style="thin">
        <color theme="0" tint="-0.24994659260841701"/>
      </bottom>
      <diagonal/>
    </border>
    <border>
      <left/>
      <right style="thin">
        <color auto="1"/>
      </right>
      <top style="thin">
        <color auto="1"/>
      </top>
      <bottom style="thin">
        <color theme="0" tint="-0.24994659260841701"/>
      </bottom>
      <diagonal/>
    </border>
    <border>
      <left style="thin">
        <color theme="0" tint="-0.24994659260841701"/>
      </left>
      <right/>
      <top style="thin">
        <color theme="0" tint="-0.24994659260841701"/>
      </top>
      <bottom style="thin">
        <color auto="1"/>
      </bottom>
      <diagonal/>
    </border>
    <border>
      <left/>
      <right/>
      <top style="thin">
        <color theme="0" tint="-0.24994659260841701"/>
      </top>
      <bottom style="thin">
        <color auto="1"/>
      </bottom>
      <diagonal/>
    </border>
    <border>
      <left/>
      <right style="thin">
        <color auto="1"/>
      </right>
      <top style="thin">
        <color theme="0" tint="-0.24994659260841701"/>
      </top>
      <bottom style="thin">
        <color auto="1"/>
      </bottom>
      <diagonal/>
    </border>
    <border>
      <left style="thin">
        <color rgb="FFAEABAB"/>
      </left>
      <right/>
      <top style="thin">
        <color rgb="FFAEABAB"/>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auto="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medium">
        <color indexed="64"/>
      </left>
      <right/>
      <top style="medium">
        <color indexed="64"/>
      </top>
      <bottom style="medium">
        <color indexed="64"/>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thin">
        <color indexed="64"/>
      </right>
      <top/>
      <bottom style="medium">
        <color indexed="64"/>
      </bottom>
      <diagonal/>
    </border>
  </borders>
  <cellStyleXfs count="4">
    <xf numFmtId="0" fontId="0" fillId="0" borderId="0"/>
    <xf numFmtId="0" fontId="2" fillId="0" borderId="16"/>
    <xf numFmtId="0" fontId="18" fillId="0" borderId="16"/>
    <xf numFmtId="44" fontId="49" fillId="0" borderId="0" applyFont="0" applyFill="0" applyBorder="0" applyAlignment="0" applyProtection="0"/>
  </cellStyleXfs>
  <cellXfs count="559">
    <xf numFmtId="0" fontId="0" fillId="0" borderId="0" xfId="0" applyFont="1" applyAlignment="1"/>
    <xf numFmtId="0" fontId="3" fillId="0" borderId="0" xfId="0" applyFont="1" applyAlignment="1">
      <alignment vertical="center"/>
    </xf>
    <xf numFmtId="0" fontId="5" fillId="0" borderId="0" xfId="0" applyFont="1" applyAlignment="1">
      <alignment wrapText="1"/>
    </xf>
    <xf numFmtId="0" fontId="8" fillId="0" borderId="0" xfId="0" applyFont="1"/>
    <xf numFmtId="0" fontId="9" fillId="0" borderId="0" xfId="0" applyFont="1" applyAlignment="1">
      <alignment horizontal="center" wrapText="1"/>
    </xf>
    <xf numFmtId="0" fontId="10" fillId="0" borderId="0" xfId="0" applyFont="1" applyAlignment="1">
      <alignment wrapText="1"/>
    </xf>
    <xf numFmtId="0" fontId="11" fillId="2" borderId="1" xfId="0" applyFont="1" applyFill="1" applyBorder="1" applyAlignment="1">
      <alignment wrapText="1"/>
    </xf>
    <xf numFmtId="0" fontId="12" fillId="2" borderId="1" xfId="0" applyFont="1" applyFill="1" applyBorder="1" applyAlignment="1">
      <alignment wrapText="1"/>
    </xf>
    <xf numFmtId="0" fontId="12" fillId="0" borderId="0" xfId="0" applyFont="1" applyAlignment="1">
      <alignment wrapText="1"/>
    </xf>
    <xf numFmtId="0" fontId="10" fillId="0" borderId="0" xfId="0" applyFont="1" applyAlignment="1">
      <alignment horizontal="left" wrapText="1"/>
    </xf>
    <xf numFmtId="0" fontId="13" fillId="0" borderId="5" xfId="0" applyFont="1" applyBorder="1" applyAlignment="1">
      <alignment wrapText="1"/>
    </xf>
    <xf numFmtId="0" fontId="13" fillId="0" borderId="6" xfId="0" applyFont="1" applyBorder="1" applyAlignment="1">
      <alignment wrapText="1"/>
    </xf>
    <xf numFmtId="0" fontId="13" fillId="0" borderId="6" xfId="0" applyFont="1" applyBorder="1" applyAlignment="1">
      <alignment wrapText="1"/>
    </xf>
    <xf numFmtId="0" fontId="15" fillId="0" borderId="0" xfId="0" applyFont="1"/>
    <xf numFmtId="0" fontId="10" fillId="3" borderId="2" xfId="0" applyFont="1" applyFill="1" applyBorder="1" applyAlignment="1">
      <alignment horizontal="left" wrapText="1"/>
    </xf>
    <xf numFmtId="0" fontId="10" fillId="5" borderId="3" xfId="0" applyFont="1" applyFill="1" applyBorder="1" applyAlignment="1">
      <alignment horizontal="left" wrapText="1"/>
    </xf>
    <xf numFmtId="0" fontId="10" fillId="3" borderId="4" xfId="0" applyFont="1" applyFill="1" applyBorder="1" applyAlignment="1">
      <alignment horizontal="left" wrapText="1"/>
    </xf>
    <xf numFmtId="0" fontId="12" fillId="2" borderId="11" xfId="0" applyFont="1" applyFill="1" applyBorder="1" applyAlignment="1">
      <alignment wrapText="1"/>
    </xf>
    <xf numFmtId="0" fontId="10" fillId="3" borderId="13" xfId="0" applyFont="1" applyFill="1" applyBorder="1" applyAlignment="1">
      <alignment horizontal="left" wrapText="1"/>
    </xf>
    <xf numFmtId="0" fontId="13" fillId="0" borderId="17" xfId="0" applyFont="1" applyBorder="1" applyAlignment="1">
      <alignment wrapText="1"/>
    </xf>
    <xf numFmtId="0" fontId="13" fillId="0" borderId="18" xfId="0" applyFont="1" applyBorder="1" applyAlignment="1">
      <alignment wrapText="1"/>
    </xf>
    <xf numFmtId="0" fontId="10" fillId="0" borderId="0" xfId="0" applyFont="1"/>
    <xf numFmtId="0" fontId="10" fillId="3" borderId="2" xfId="0" applyFont="1" applyFill="1" applyBorder="1" applyAlignment="1">
      <alignment wrapText="1"/>
    </xf>
    <xf numFmtId="0" fontId="17" fillId="0" borderId="0" xfId="0" applyFont="1"/>
    <xf numFmtId="0" fontId="20" fillId="0" borderId="0" xfId="0" applyFont="1" applyAlignment="1"/>
    <xf numFmtId="0" fontId="20" fillId="0" borderId="0" xfId="0" applyFont="1" applyAlignment="1"/>
    <xf numFmtId="0" fontId="5" fillId="0" borderId="0" xfId="0" applyFont="1" applyAlignment="1">
      <alignment horizontal="center"/>
    </xf>
    <xf numFmtId="0" fontId="12" fillId="2" borderId="1" xfId="0" applyFont="1" applyFill="1" applyBorder="1"/>
    <xf numFmtId="0" fontId="10" fillId="6" borderId="1" xfId="0" applyFont="1" applyFill="1" applyBorder="1" applyAlignment="1">
      <alignment wrapText="1"/>
    </xf>
    <xf numFmtId="0" fontId="10" fillId="3" borderId="23" xfId="0" applyFont="1" applyFill="1" applyBorder="1" applyAlignment="1">
      <alignment horizontal="left" wrapText="1"/>
    </xf>
    <xf numFmtId="0" fontId="16" fillId="3" borderId="24" xfId="0" applyFont="1" applyFill="1" applyBorder="1" applyAlignment="1">
      <alignment horizontal="left" wrapText="1"/>
    </xf>
    <xf numFmtId="0" fontId="22" fillId="7" borderId="1" xfId="0" applyFont="1" applyFill="1" applyBorder="1"/>
    <xf numFmtId="0" fontId="21" fillId="8" borderId="1" xfId="0" applyFont="1" applyFill="1" applyBorder="1" applyAlignment="1">
      <alignment wrapText="1"/>
    </xf>
    <xf numFmtId="0" fontId="23" fillId="0" borderId="0" xfId="0" applyFont="1"/>
    <xf numFmtId="0" fontId="24" fillId="2" borderId="1" xfId="0" applyFont="1" applyFill="1" applyBorder="1"/>
    <xf numFmtId="0" fontId="25" fillId="0" borderId="0" xfId="0" applyFont="1"/>
    <xf numFmtId="0" fontId="18" fillId="0" borderId="0" xfId="0" applyFont="1"/>
    <xf numFmtId="0" fontId="10" fillId="3" borderId="25" xfId="0" applyFont="1" applyFill="1" applyBorder="1" applyAlignment="1">
      <alignment horizontal="left" wrapText="1"/>
    </xf>
    <xf numFmtId="0" fontId="0" fillId="0" borderId="0" xfId="0" applyFont="1" applyAlignment="1"/>
    <xf numFmtId="0" fontId="10" fillId="0" borderId="0" xfId="0" applyFont="1" applyAlignment="1">
      <alignment wrapText="1"/>
    </xf>
    <xf numFmtId="0" fontId="10" fillId="0" borderId="0" xfId="0" applyFont="1" applyAlignment="1">
      <alignment horizontal="left" wrapText="1"/>
    </xf>
    <xf numFmtId="0" fontId="0" fillId="0" borderId="0" xfId="0" applyFont="1" applyAlignment="1"/>
    <xf numFmtId="0" fontId="10" fillId="0" borderId="0" xfId="0" applyFont="1" applyAlignment="1">
      <alignment horizontal="left"/>
    </xf>
    <xf numFmtId="0" fontId="10" fillId="0" borderId="0" xfId="0" applyFont="1" applyAlignment="1"/>
    <xf numFmtId="0" fontId="10" fillId="5" borderId="30" xfId="0" applyFont="1" applyFill="1" applyBorder="1" applyAlignment="1">
      <alignment horizontal="left" wrapText="1"/>
    </xf>
    <xf numFmtId="0" fontId="10" fillId="3" borderId="31" xfId="0" applyFont="1" applyFill="1" applyBorder="1" applyAlignment="1">
      <alignment horizontal="left" wrapText="1"/>
    </xf>
    <xf numFmtId="0" fontId="10" fillId="5" borderId="33" xfId="0" applyFont="1" applyFill="1" applyBorder="1" applyAlignment="1">
      <alignment horizontal="left" wrapText="1"/>
    </xf>
    <xf numFmtId="0" fontId="10" fillId="3" borderId="34" xfId="0" applyFont="1" applyFill="1" applyBorder="1" applyAlignment="1">
      <alignment horizontal="left" wrapText="1"/>
    </xf>
    <xf numFmtId="0" fontId="10" fillId="5" borderId="36" xfId="0" applyFont="1" applyFill="1" applyBorder="1" applyAlignment="1">
      <alignment horizontal="left" wrapText="1"/>
    </xf>
    <xf numFmtId="0" fontId="10" fillId="3" borderId="37" xfId="0" applyFont="1" applyFill="1" applyBorder="1" applyAlignment="1">
      <alignment horizontal="left" wrapText="1"/>
    </xf>
    <xf numFmtId="0" fontId="27" fillId="0" borderId="0" xfId="0" applyFont="1"/>
    <xf numFmtId="0" fontId="28" fillId="0" borderId="0" xfId="0" applyFont="1"/>
    <xf numFmtId="0" fontId="28" fillId="0" borderId="0" xfId="0" applyFont="1" applyAlignment="1"/>
    <xf numFmtId="0" fontId="29" fillId="0" borderId="0" xfId="0" applyFont="1"/>
    <xf numFmtId="0" fontId="30" fillId="0" borderId="0" xfId="0" applyFont="1" applyAlignment="1">
      <alignment horizontal="left" vertical="center"/>
    </xf>
    <xf numFmtId="0" fontId="28" fillId="0" borderId="0" xfId="0" quotePrefix="1" applyFont="1"/>
    <xf numFmtId="0" fontId="31" fillId="0" borderId="0" xfId="0" applyFont="1" applyAlignment="1">
      <alignment vertical="center"/>
    </xf>
    <xf numFmtId="0" fontId="32" fillId="0" borderId="0" xfId="0" quotePrefix="1" applyFont="1"/>
    <xf numFmtId="0" fontId="32" fillId="0" borderId="0" xfId="0" applyFont="1"/>
    <xf numFmtId="0" fontId="19" fillId="3" borderId="13" xfId="0" applyFont="1" applyFill="1" applyBorder="1" applyAlignment="1">
      <alignment horizontal="center" wrapText="1"/>
    </xf>
    <xf numFmtId="0" fontId="19" fillId="3" borderId="2" xfId="0" applyFont="1" applyFill="1" applyBorder="1" applyAlignment="1">
      <alignment horizontal="center" wrapText="1"/>
    </xf>
    <xf numFmtId="0" fontId="19" fillId="3" borderId="31" xfId="0" applyFont="1" applyFill="1" applyBorder="1" applyAlignment="1">
      <alignment horizontal="center" wrapText="1"/>
    </xf>
    <xf numFmtId="0" fontId="19" fillId="3" borderId="34" xfId="0" applyFont="1" applyFill="1" applyBorder="1" applyAlignment="1">
      <alignment horizontal="center" wrapText="1"/>
    </xf>
    <xf numFmtId="0" fontId="19" fillId="3" borderId="37" xfId="0" applyFont="1" applyFill="1" applyBorder="1" applyAlignment="1">
      <alignment horizontal="center" wrapText="1"/>
    </xf>
    <xf numFmtId="0" fontId="0" fillId="0" borderId="0" xfId="0" applyFont="1" applyAlignment="1"/>
    <xf numFmtId="0" fontId="15" fillId="0" borderId="0" xfId="0" applyFont="1" applyAlignment="1">
      <alignment horizontal="left"/>
    </xf>
    <xf numFmtId="0" fontId="10" fillId="5" borderId="40" xfId="0" applyFont="1" applyFill="1" applyBorder="1" applyAlignment="1">
      <alignment horizontal="left" wrapText="1"/>
    </xf>
    <xf numFmtId="0" fontId="10" fillId="3" borderId="41" xfId="0" applyFont="1" applyFill="1" applyBorder="1" applyAlignment="1">
      <alignment horizontal="left" wrapText="1"/>
    </xf>
    <xf numFmtId="0" fontId="19" fillId="3" borderId="41" xfId="0" applyFont="1" applyFill="1" applyBorder="1" applyAlignment="1">
      <alignment horizontal="center" wrapText="1"/>
    </xf>
    <xf numFmtId="0" fontId="10" fillId="5" borderId="44" xfId="0" applyFont="1" applyFill="1" applyBorder="1" applyAlignment="1">
      <alignment horizontal="left" wrapText="1"/>
    </xf>
    <xf numFmtId="0" fontId="10" fillId="5" borderId="46" xfId="0" applyFont="1" applyFill="1" applyBorder="1" applyAlignment="1">
      <alignment horizontal="left" wrapText="1"/>
    </xf>
    <xf numFmtId="0" fontId="10" fillId="5" borderId="47" xfId="0" applyFont="1" applyFill="1" applyBorder="1" applyAlignment="1">
      <alignment horizontal="left" wrapText="1"/>
    </xf>
    <xf numFmtId="0" fontId="10" fillId="3" borderId="48" xfId="0" applyFont="1" applyFill="1" applyBorder="1" applyAlignment="1">
      <alignment horizontal="left" wrapText="1"/>
    </xf>
    <xf numFmtId="0" fontId="19" fillId="3" borderId="48" xfId="0" applyFont="1" applyFill="1" applyBorder="1" applyAlignment="1">
      <alignment horizontal="center" wrapText="1"/>
    </xf>
    <xf numFmtId="0" fontId="16" fillId="3" borderId="53" xfId="0" applyFont="1" applyFill="1" applyBorder="1" applyAlignment="1">
      <alignment horizontal="left" wrapText="1"/>
    </xf>
    <xf numFmtId="0" fontId="10" fillId="3" borderId="48" xfId="0" applyFont="1" applyFill="1" applyBorder="1" applyAlignment="1">
      <alignment wrapText="1"/>
    </xf>
    <xf numFmtId="0" fontId="10" fillId="3" borderId="52" xfId="0" applyFont="1" applyFill="1" applyBorder="1" applyAlignment="1">
      <alignment horizontal="left" wrapText="1"/>
    </xf>
    <xf numFmtId="0" fontId="10" fillId="3" borderId="41" xfId="0" applyFont="1" applyFill="1" applyBorder="1" applyAlignment="1">
      <alignment wrapText="1"/>
    </xf>
    <xf numFmtId="0" fontId="18" fillId="3" borderId="48" xfId="0" applyFont="1" applyFill="1" applyBorder="1" applyAlignment="1">
      <alignment horizontal="left" wrapText="1"/>
    </xf>
    <xf numFmtId="0" fontId="19" fillId="3" borderId="64" xfId="0" applyFont="1" applyFill="1" applyBorder="1" applyAlignment="1">
      <alignment horizontal="center" wrapText="1"/>
    </xf>
    <xf numFmtId="0" fontId="10" fillId="3" borderId="55" xfId="0" applyFont="1" applyFill="1" applyBorder="1" applyAlignment="1">
      <alignment horizontal="left" wrapText="1"/>
    </xf>
    <xf numFmtId="0" fontId="19" fillId="3" borderId="76" xfId="0" applyFont="1" applyFill="1" applyBorder="1" applyAlignment="1">
      <alignment horizontal="center" wrapText="1"/>
    </xf>
    <xf numFmtId="0" fontId="10" fillId="3" borderId="56" xfId="0" applyFont="1" applyFill="1" applyBorder="1" applyAlignment="1">
      <alignment horizontal="left" wrapText="1"/>
    </xf>
    <xf numFmtId="0" fontId="33" fillId="5" borderId="51" xfId="0" applyFont="1" applyFill="1" applyBorder="1" applyAlignment="1">
      <alignment horizontal="left" wrapText="1"/>
    </xf>
    <xf numFmtId="0" fontId="33" fillId="5" borderId="54" xfId="0" applyFont="1" applyFill="1" applyBorder="1" applyAlignment="1">
      <alignment horizontal="left" wrapText="1"/>
    </xf>
    <xf numFmtId="0" fontId="33" fillId="5" borderId="47" xfId="0" applyFont="1" applyFill="1" applyBorder="1" applyAlignment="1">
      <alignment horizontal="left" wrapText="1"/>
    </xf>
    <xf numFmtId="0" fontId="26" fillId="0" borderId="17" xfId="0" applyFont="1" applyBorder="1" applyAlignment="1">
      <alignment wrapText="1"/>
    </xf>
    <xf numFmtId="0" fontId="26" fillId="0" borderId="18" xfId="0" applyFont="1" applyBorder="1" applyAlignment="1">
      <alignment wrapText="1"/>
    </xf>
    <xf numFmtId="0" fontId="26" fillId="0" borderId="57" xfId="0" applyFont="1" applyBorder="1" applyAlignment="1">
      <alignment wrapText="1"/>
    </xf>
    <xf numFmtId="0" fontId="26" fillId="0" borderId="20" xfId="0" applyFont="1" applyBorder="1" applyAlignment="1">
      <alignment wrapText="1"/>
    </xf>
    <xf numFmtId="0" fontId="26" fillId="0" borderId="58" xfId="0" applyFont="1" applyBorder="1" applyAlignment="1">
      <alignment wrapText="1"/>
    </xf>
    <xf numFmtId="0" fontId="34" fillId="0" borderId="70" xfId="0" applyFont="1" applyBorder="1" applyAlignment="1">
      <alignment horizontal="left" wrapText="1"/>
    </xf>
    <xf numFmtId="0" fontId="34" fillId="0" borderId="71" xfId="0" applyFont="1" applyBorder="1" applyAlignment="1">
      <alignment horizontal="left" wrapText="1"/>
    </xf>
    <xf numFmtId="0" fontId="34" fillId="0" borderId="72" xfId="0" applyFont="1" applyBorder="1" applyAlignment="1">
      <alignment horizontal="left" wrapText="1"/>
    </xf>
    <xf numFmtId="0" fontId="34" fillId="0" borderId="73" xfId="0" applyFont="1" applyBorder="1" applyAlignment="1">
      <alignment horizontal="left" wrapText="1"/>
    </xf>
    <xf numFmtId="0" fontId="26" fillId="0" borderId="59" xfId="0" applyFont="1" applyBorder="1" applyAlignment="1">
      <alignment horizontal="left" wrapText="1"/>
    </xf>
    <xf numFmtId="0" fontId="26" fillId="0" borderId="60" xfId="0" applyFont="1" applyBorder="1" applyAlignment="1">
      <alignment horizontal="left" wrapText="1"/>
    </xf>
    <xf numFmtId="0" fontId="26" fillId="0" borderId="61" xfId="0" applyFont="1" applyBorder="1" applyAlignment="1">
      <alignment horizontal="left" wrapText="1"/>
    </xf>
    <xf numFmtId="0" fontId="26" fillId="0" borderId="77" xfId="0" applyFont="1" applyBorder="1" applyAlignment="1">
      <alignment horizontal="left" wrapText="1"/>
    </xf>
    <xf numFmtId="0" fontId="26" fillId="0" borderId="63" xfId="0" applyFont="1" applyBorder="1" applyAlignment="1">
      <alignment wrapText="1"/>
    </xf>
    <xf numFmtId="0" fontId="16" fillId="0" borderId="0" xfId="0" applyFont="1"/>
    <xf numFmtId="0" fontId="18" fillId="0" borderId="0" xfId="0" applyFont="1" applyAlignment="1"/>
    <xf numFmtId="0" fontId="0" fillId="0" borderId="0" xfId="0" applyFont="1" applyAlignment="1"/>
    <xf numFmtId="0" fontId="19" fillId="3" borderId="78" xfId="0" applyFont="1" applyFill="1" applyBorder="1" applyAlignment="1">
      <alignment horizontal="center" wrapText="1"/>
    </xf>
    <xf numFmtId="0" fontId="26" fillId="0" borderId="79" xfId="0" applyFont="1" applyBorder="1" applyAlignment="1">
      <alignment wrapText="1"/>
    </xf>
    <xf numFmtId="0" fontId="0" fillId="0" borderId="16" xfId="0" applyFont="1" applyBorder="1" applyAlignment="1"/>
    <xf numFmtId="0" fontId="10" fillId="3" borderId="84" xfId="0" applyFont="1" applyFill="1" applyBorder="1" applyAlignment="1">
      <alignment horizontal="left" wrapText="1"/>
    </xf>
    <xf numFmtId="0" fontId="35" fillId="0" borderId="0" xfId="0" applyFont="1"/>
    <xf numFmtId="0" fontId="18" fillId="0" borderId="0" xfId="0" applyFont="1" applyAlignment="1">
      <alignment vertical="center"/>
    </xf>
    <xf numFmtId="0" fontId="5" fillId="0" borderId="0" xfId="0" applyFont="1" applyAlignment="1">
      <alignment horizontal="center" vertical="center"/>
    </xf>
    <xf numFmtId="0" fontId="4" fillId="9" borderId="0" xfId="0" applyFont="1" applyFill="1"/>
    <xf numFmtId="0" fontId="7" fillId="9" borderId="0" xfId="0" applyFont="1" applyFill="1"/>
    <xf numFmtId="0" fontId="18" fillId="0" borderId="0" xfId="0" applyFont="1" applyAlignment="1">
      <alignment wrapText="1"/>
    </xf>
    <xf numFmtId="0" fontId="5" fillId="10" borderId="0" xfId="0" applyFont="1" applyFill="1" applyAlignment="1">
      <alignment wrapText="1"/>
    </xf>
    <xf numFmtId="0" fontId="6" fillId="11" borderId="0" xfId="0" applyFont="1" applyFill="1" applyAlignment="1" applyProtection="1">
      <alignment wrapText="1"/>
      <protection locked="0"/>
    </xf>
    <xf numFmtId="0" fontId="0" fillId="0" borderId="0" xfId="0" applyFont="1" applyAlignment="1"/>
    <xf numFmtId="0" fontId="18" fillId="0" borderId="16" xfId="1" applyFont="1" applyFill="1"/>
    <xf numFmtId="0" fontId="5" fillId="10" borderId="16" xfId="1" applyFont="1" applyFill="1" applyAlignment="1">
      <alignment wrapText="1"/>
    </xf>
    <xf numFmtId="0" fontId="5" fillId="0" borderId="16" xfId="1" applyFont="1" applyAlignment="1">
      <alignment wrapText="1"/>
    </xf>
    <xf numFmtId="0" fontId="18" fillId="11" borderId="16" xfId="1" applyFont="1" applyFill="1" applyAlignment="1" applyProtection="1">
      <alignment wrapText="1"/>
      <protection locked="0"/>
    </xf>
    <xf numFmtId="0" fontId="7" fillId="0" borderId="16" xfId="1" applyFont="1" applyFill="1"/>
    <xf numFmtId="0" fontId="8" fillId="0" borderId="16" xfId="1" applyFont="1" applyFill="1"/>
    <xf numFmtId="0" fontId="36" fillId="0" borderId="16" xfId="1" applyFont="1" applyFill="1"/>
    <xf numFmtId="0" fontId="10" fillId="5" borderId="12" xfId="0" applyFont="1" applyFill="1" applyBorder="1" applyAlignment="1">
      <alignment horizontal="left" wrapText="1"/>
    </xf>
    <xf numFmtId="0" fontId="0" fillId="0" borderId="0" xfId="0" applyFont="1" applyAlignment="1"/>
    <xf numFmtId="0" fontId="29" fillId="0" borderId="0" xfId="0" applyFont="1" applyAlignment="1"/>
    <xf numFmtId="0" fontId="0" fillId="0" borderId="0" xfId="0" applyFont="1" applyAlignment="1"/>
    <xf numFmtId="0" fontId="11" fillId="2" borderId="16" xfId="0" applyFont="1" applyFill="1" applyBorder="1"/>
    <xf numFmtId="0" fontId="10" fillId="5" borderId="97" xfId="0" applyFont="1" applyFill="1" applyBorder="1" applyAlignment="1">
      <alignment horizontal="left" wrapText="1"/>
    </xf>
    <xf numFmtId="0" fontId="10" fillId="3" borderId="98" xfId="0" applyFont="1" applyFill="1" applyBorder="1" applyAlignment="1">
      <alignment horizontal="left" wrapText="1"/>
    </xf>
    <xf numFmtId="0" fontId="10" fillId="3" borderId="98" xfId="0" applyFont="1" applyFill="1" applyBorder="1" applyAlignment="1">
      <alignment wrapText="1"/>
    </xf>
    <xf numFmtId="0" fontId="19" fillId="3" borderId="98" xfId="0" applyFont="1" applyFill="1" applyBorder="1" applyAlignment="1">
      <alignment horizontal="center" wrapText="1"/>
    </xf>
    <xf numFmtId="0" fontId="10" fillId="5" borderId="100" xfId="0" applyFont="1" applyFill="1" applyBorder="1" applyAlignment="1">
      <alignment horizontal="left" wrapText="1"/>
    </xf>
    <xf numFmtId="0" fontId="10" fillId="3" borderId="101" xfId="0" applyFont="1" applyFill="1" applyBorder="1" applyAlignment="1">
      <alignment wrapText="1"/>
    </xf>
    <xf numFmtId="0" fontId="19" fillId="3" borderId="101" xfId="0" applyFont="1" applyFill="1" applyBorder="1" applyAlignment="1">
      <alignment horizontal="center" wrapText="1"/>
    </xf>
    <xf numFmtId="0" fontId="10" fillId="5" borderId="103" xfId="0" applyFont="1" applyFill="1" applyBorder="1" applyAlignment="1">
      <alignment horizontal="left" wrapText="1"/>
    </xf>
    <xf numFmtId="0" fontId="10" fillId="3" borderId="104" xfId="0" applyFont="1" applyFill="1" applyBorder="1" applyAlignment="1">
      <alignment wrapText="1"/>
    </xf>
    <xf numFmtId="0" fontId="19" fillId="3" borderId="104" xfId="0" applyFont="1" applyFill="1" applyBorder="1" applyAlignment="1">
      <alignment horizontal="center" wrapText="1"/>
    </xf>
    <xf numFmtId="0" fontId="0" fillId="0" borderId="0" xfId="0" applyFont="1" applyAlignment="1"/>
    <xf numFmtId="0" fontId="0" fillId="0" borderId="0" xfId="0" applyFont="1" applyAlignment="1"/>
    <xf numFmtId="0" fontId="0" fillId="0" borderId="0" xfId="0" applyFont="1" applyAlignment="1"/>
    <xf numFmtId="0" fontId="1" fillId="5" borderId="47" xfId="0" applyFont="1" applyFill="1" applyBorder="1" applyAlignment="1">
      <alignment horizontal="left" wrapText="1"/>
    </xf>
    <xf numFmtId="0" fontId="10" fillId="5" borderId="27" xfId="0" applyFont="1" applyFill="1" applyBorder="1" applyAlignment="1">
      <alignment horizontal="left" wrapText="1"/>
    </xf>
    <xf numFmtId="0" fontId="0" fillId="5" borderId="90" xfId="0" applyFill="1" applyBorder="1" applyAlignment="1">
      <alignment horizontal="left" wrapText="1"/>
    </xf>
    <xf numFmtId="0" fontId="1" fillId="5" borderId="54" xfId="0" applyFont="1" applyFill="1" applyBorder="1" applyAlignment="1">
      <alignment horizontal="left" wrapText="1"/>
    </xf>
    <xf numFmtId="0" fontId="1" fillId="5" borderId="83" xfId="0" applyFont="1" applyFill="1" applyBorder="1" applyAlignment="1">
      <alignment horizontal="left" wrapText="1"/>
    </xf>
    <xf numFmtId="0" fontId="18" fillId="5" borderId="90" xfId="0" applyFont="1" applyFill="1" applyBorder="1" applyAlignment="1">
      <alignment horizontal="left" wrapText="1"/>
    </xf>
    <xf numFmtId="0" fontId="42" fillId="9" borderId="0" xfId="0" applyFont="1" applyFill="1"/>
    <xf numFmtId="0" fontId="43" fillId="9" borderId="0" xfId="0" applyFont="1" applyFill="1"/>
    <xf numFmtId="0" fontId="0" fillId="9" borderId="0" xfId="0" applyFill="1" applyAlignment="1">
      <alignment wrapText="1"/>
    </xf>
    <xf numFmtId="0" fontId="26" fillId="0" borderId="108" xfId="0" applyFont="1" applyBorder="1" applyAlignment="1">
      <alignment wrapText="1"/>
    </xf>
    <xf numFmtId="0" fontId="26" fillId="0" borderId="109" xfId="0" applyFont="1" applyBorder="1" applyAlignment="1">
      <alignment wrapText="1"/>
    </xf>
    <xf numFmtId="0" fontId="34" fillId="0" borderId="110" xfId="0" applyFont="1" applyBorder="1" applyAlignment="1">
      <alignment wrapText="1"/>
    </xf>
    <xf numFmtId="0" fontId="26" fillId="0" borderId="111" xfId="0" applyFont="1" applyBorder="1" applyAlignment="1">
      <alignment wrapText="1"/>
    </xf>
    <xf numFmtId="0" fontId="26" fillId="0" borderId="96" xfId="0" applyFont="1" applyBorder="1" applyAlignment="1">
      <alignment wrapText="1"/>
    </xf>
    <xf numFmtId="0" fontId="0" fillId="5" borderId="47" xfId="0" applyFill="1" applyBorder="1" applyAlignment="1">
      <alignment horizontal="left" wrapText="1"/>
    </xf>
    <xf numFmtId="0" fontId="0" fillId="11" borderId="93" xfId="0" applyFill="1" applyBorder="1" applyAlignment="1">
      <alignment wrapText="1"/>
    </xf>
    <xf numFmtId="0" fontId="0" fillId="11" borderId="93" xfId="0" applyFill="1" applyBorder="1" applyAlignment="1">
      <alignment horizontal="left" wrapText="1"/>
    </xf>
    <xf numFmtId="0" fontId="0" fillId="11" borderId="112" xfId="0" applyFill="1" applyBorder="1" applyAlignment="1">
      <alignment wrapText="1"/>
    </xf>
    <xf numFmtId="0" fontId="0" fillId="5" borderId="59" xfId="0" applyFill="1" applyBorder="1" applyAlignment="1">
      <alignment horizontal="left" wrapText="1"/>
    </xf>
    <xf numFmtId="0" fontId="0" fillId="14" borderId="0" xfId="0" applyFill="1" applyAlignment="1">
      <alignment wrapText="1"/>
    </xf>
    <xf numFmtId="0" fontId="26" fillId="0" borderId="95" xfId="0" applyFont="1" applyBorder="1" applyAlignment="1">
      <alignment wrapText="1"/>
    </xf>
    <xf numFmtId="0" fontId="26" fillId="0" borderId="113" xfId="0" applyFont="1" applyBorder="1" applyAlignment="1">
      <alignment wrapText="1"/>
    </xf>
    <xf numFmtId="0" fontId="26" fillId="0" borderId="62" xfId="0" applyFont="1" applyBorder="1" applyAlignment="1">
      <alignment wrapText="1"/>
    </xf>
    <xf numFmtId="0" fontId="1" fillId="5" borderId="51" xfId="0" applyFont="1" applyFill="1" applyBorder="1" applyAlignment="1">
      <alignment horizontal="left" wrapText="1"/>
    </xf>
    <xf numFmtId="0" fontId="0" fillId="11" borderId="114" xfId="0" applyFill="1" applyBorder="1" applyAlignment="1">
      <alignment wrapText="1"/>
    </xf>
    <xf numFmtId="0" fontId="0" fillId="11" borderId="88" xfId="0" applyFill="1" applyBorder="1" applyAlignment="1">
      <alignment horizontal="left" wrapText="1"/>
    </xf>
    <xf numFmtId="0" fontId="44" fillId="11" borderId="115" xfId="0" applyFont="1" applyFill="1" applyBorder="1" applyAlignment="1">
      <alignment wrapText="1"/>
    </xf>
    <xf numFmtId="0" fontId="0" fillId="11" borderId="116" xfId="0" applyFill="1" applyBorder="1" applyAlignment="1">
      <alignment wrapText="1"/>
    </xf>
    <xf numFmtId="0" fontId="0" fillId="11" borderId="80" xfId="0" applyFill="1" applyBorder="1" applyAlignment="1">
      <alignment horizontal="left" wrapText="1"/>
    </xf>
    <xf numFmtId="0" fontId="0" fillId="11" borderId="117" xfId="0" applyFill="1" applyBorder="1" applyAlignment="1">
      <alignment wrapText="1"/>
    </xf>
    <xf numFmtId="0" fontId="0" fillId="11" borderId="94" xfId="0" applyFill="1" applyBorder="1" applyAlignment="1">
      <alignment wrapText="1"/>
    </xf>
    <xf numFmtId="0" fontId="0" fillId="0" borderId="0" xfId="0"/>
    <xf numFmtId="0" fontId="45" fillId="7" borderId="0" xfId="0" applyFont="1" applyFill="1"/>
    <xf numFmtId="0" fontId="46" fillId="7" borderId="0" xfId="0" applyFont="1" applyFill="1"/>
    <xf numFmtId="0" fontId="47" fillId="15" borderId="0" xfId="0" applyFont="1" applyFill="1" applyAlignment="1">
      <alignment wrapText="1"/>
    </xf>
    <xf numFmtId="0" fontId="26" fillId="0" borderId="118" xfId="0" applyFont="1" applyBorder="1" applyAlignment="1">
      <alignment wrapText="1"/>
    </xf>
    <xf numFmtId="0" fontId="0" fillId="16" borderId="119" xfId="0" applyFill="1" applyBorder="1" applyAlignment="1">
      <alignment horizontal="left" wrapText="1"/>
    </xf>
    <xf numFmtId="0" fontId="0" fillId="11" borderId="120" xfId="0" applyFill="1" applyBorder="1" applyAlignment="1">
      <alignment wrapText="1"/>
    </xf>
    <xf numFmtId="0" fontId="0" fillId="16" borderId="121" xfId="0" applyFill="1" applyBorder="1" applyAlignment="1">
      <alignment horizontal="left" wrapText="1"/>
    </xf>
    <xf numFmtId="0" fontId="0" fillId="11" borderId="122" xfId="0" applyFill="1" applyBorder="1" applyAlignment="1">
      <alignment wrapText="1"/>
    </xf>
    <xf numFmtId="0" fontId="0" fillId="16" borderId="92" xfId="0" applyFill="1" applyBorder="1" applyAlignment="1">
      <alignment horizontal="left" wrapText="1"/>
    </xf>
    <xf numFmtId="0" fontId="45" fillId="7" borderId="123" xfId="0" applyFont="1" applyFill="1" applyBorder="1"/>
    <xf numFmtId="0" fontId="46" fillId="7" borderId="124" xfId="0" applyFont="1" applyFill="1" applyBorder="1"/>
    <xf numFmtId="0" fontId="0" fillId="9" borderId="124" xfId="0" applyFill="1" applyBorder="1" applyAlignment="1">
      <alignment wrapText="1"/>
    </xf>
    <xf numFmtId="0" fontId="46" fillId="7" borderId="66" xfId="0" applyFont="1" applyFill="1" applyBorder="1"/>
    <xf numFmtId="0" fontId="34" fillId="0" borderId="125" xfId="0" applyFont="1" applyBorder="1" applyAlignment="1">
      <alignment wrapText="1"/>
    </xf>
    <xf numFmtId="0" fontId="34" fillId="0" borderId="126" xfId="0" applyFont="1" applyBorder="1" applyAlignment="1">
      <alignment wrapText="1"/>
    </xf>
    <xf numFmtId="0" fontId="34" fillId="0" borderId="62" xfId="0" applyFont="1" applyBorder="1" applyAlignment="1">
      <alignment wrapText="1"/>
    </xf>
    <xf numFmtId="0" fontId="34" fillId="0" borderId="127" xfId="0" applyFont="1" applyBorder="1" applyAlignment="1">
      <alignment wrapText="1"/>
    </xf>
    <xf numFmtId="0" fontId="26" fillId="0" borderId="128" xfId="0" applyFont="1" applyBorder="1" applyAlignment="1">
      <alignment wrapText="1"/>
    </xf>
    <xf numFmtId="0" fontId="34" fillId="0" borderId="129" xfId="0" applyFont="1" applyBorder="1" applyAlignment="1">
      <alignment wrapText="1"/>
    </xf>
    <xf numFmtId="0" fontId="0" fillId="9" borderId="0" xfId="0" applyFill="1"/>
    <xf numFmtId="0" fontId="0" fillId="16" borderId="97" xfId="0" applyFill="1" applyBorder="1" applyAlignment="1">
      <alignment horizontal="left" wrapText="1"/>
    </xf>
    <xf numFmtId="0" fontId="0" fillId="11" borderId="98" xfId="0" applyFill="1" applyBorder="1" applyAlignment="1">
      <alignment wrapText="1"/>
    </xf>
    <xf numFmtId="0" fontId="0" fillId="11" borderId="99" xfId="0" applyFill="1" applyBorder="1" applyAlignment="1">
      <alignment wrapText="1"/>
    </xf>
    <xf numFmtId="0" fontId="0" fillId="16" borderId="100" xfId="0" applyFill="1" applyBorder="1" applyAlignment="1">
      <alignment horizontal="left" wrapText="1"/>
    </xf>
    <xf numFmtId="0" fontId="0" fillId="11" borderId="101" xfId="0" applyFill="1" applyBorder="1" applyAlignment="1">
      <alignment wrapText="1"/>
    </xf>
    <xf numFmtId="0" fontId="0" fillId="11" borderId="102" xfId="0" applyFill="1" applyBorder="1" applyAlignment="1">
      <alignment wrapText="1"/>
    </xf>
    <xf numFmtId="0" fontId="0" fillId="16" borderId="100" xfId="0" applyFill="1" applyBorder="1"/>
    <xf numFmtId="0" fontId="0" fillId="11" borderId="101" xfId="0" applyFill="1" applyBorder="1"/>
    <xf numFmtId="0" fontId="0" fillId="11" borderId="102" xfId="0" applyFill="1" applyBorder="1"/>
    <xf numFmtId="0" fontId="0" fillId="16" borderId="103" xfId="0" applyFill="1" applyBorder="1"/>
    <xf numFmtId="0" fontId="0" fillId="11" borderId="104" xfId="0" applyFill="1" applyBorder="1"/>
    <xf numFmtId="0" fontId="0" fillId="11" borderId="105" xfId="0" applyFill="1" applyBorder="1"/>
    <xf numFmtId="0" fontId="0" fillId="11" borderId="131" xfId="0" applyFill="1" applyBorder="1" applyAlignment="1">
      <alignment wrapText="1"/>
    </xf>
    <xf numFmtId="0" fontId="34" fillId="0" borderId="96" xfId="0" applyFont="1" applyBorder="1" applyAlignment="1">
      <alignment wrapText="1"/>
    </xf>
    <xf numFmtId="0" fontId="0" fillId="16" borderId="87" xfId="0" applyFill="1" applyBorder="1" applyAlignment="1">
      <alignment horizontal="left" wrapText="1"/>
    </xf>
    <xf numFmtId="0" fontId="0" fillId="11" borderId="88" xfId="0" applyFill="1" applyBorder="1" applyAlignment="1">
      <alignment wrapText="1"/>
    </xf>
    <xf numFmtId="0" fontId="0" fillId="11" borderId="89" xfId="0" applyFill="1" applyBorder="1" applyAlignment="1">
      <alignment wrapText="1"/>
    </xf>
    <xf numFmtId="0" fontId="0" fillId="16" borderId="90" xfId="0" applyFill="1" applyBorder="1" applyAlignment="1">
      <alignment horizontal="left" wrapText="1"/>
    </xf>
    <xf numFmtId="0" fontId="0" fillId="11" borderId="80" xfId="0" applyFill="1" applyBorder="1" applyAlignment="1">
      <alignment wrapText="1"/>
    </xf>
    <xf numFmtId="0" fontId="0" fillId="11" borderId="91" xfId="0" applyFill="1" applyBorder="1" applyAlignment="1">
      <alignment wrapText="1"/>
    </xf>
    <xf numFmtId="0" fontId="13" fillId="0" borderId="132" xfId="0" applyFont="1" applyBorder="1" applyAlignment="1">
      <alignment wrapText="1"/>
    </xf>
    <xf numFmtId="0" fontId="13" fillId="0" borderId="76" xfId="0" applyFont="1" applyBorder="1" applyAlignment="1">
      <alignment wrapText="1"/>
    </xf>
    <xf numFmtId="0" fontId="10" fillId="3" borderId="99" xfId="0" applyFont="1" applyFill="1" applyBorder="1" applyAlignment="1">
      <alignment wrapText="1"/>
    </xf>
    <xf numFmtId="0" fontId="10" fillId="3" borderId="101" xfId="0" applyFont="1" applyFill="1" applyBorder="1" applyAlignment="1">
      <alignment horizontal="left" wrapText="1"/>
    </xf>
    <xf numFmtId="0" fontId="10" fillId="3" borderId="102" xfId="0" applyFont="1" applyFill="1" applyBorder="1" applyAlignment="1">
      <alignment wrapText="1"/>
    </xf>
    <xf numFmtId="0" fontId="10" fillId="3" borderId="104" xfId="0" applyFont="1" applyFill="1" applyBorder="1" applyAlignment="1">
      <alignment horizontal="left" wrapText="1"/>
    </xf>
    <xf numFmtId="0" fontId="0" fillId="11" borderId="104" xfId="0" applyFill="1" applyBorder="1" applyAlignment="1">
      <alignment wrapText="1"/>
    </xf>
    <xf numFmtId="0" fontId="10" fillId="3" borderId="105" xfId="0" applyFont="1" applyFill="1" applyBorder="1" applyAlignment="1">
      <alignment wrapText="1"/>
    </xf>
    <xf numFmtId="0" fontId="26" fillId="0" borderId="133" xfId="0" applyFont="1" applyBorder="1" applyAlignment="1">
      <alignment wrapText="1"/>
    </xf>
    <xf numFmtId="0" fontId="26" fillId="0" borderId="134" xfId="0" applyFont="1" applyBorder="1" applyAlignment="1">
      <alignment wrapText="1"/>
    </xf>
    <xf numFmtId="0" fontId="26" fillId="0" borderId="135" xfId="0" applyFont="1" applyBorder="1" applyAlignment="1">
      <alignment wrapText="1"/>
    </xf>
    <xf numFmtId="0" fontId="34" fillId="0" borderId="130" xfId="0" applyFont="1" applyBorder="1" applyAlignment="1">
      <alignment wrapText="1"/>
    </xf>
    <xf numFmtId="0" fontId="26" fillId="0" borderId="136" xfId="0" applyFont="1" applyBorder="1" applyAlignment="1">
      <alignment wrapText="1"/>
    </xf>
    <xf numFmtId="0" fontId="47" fillId="17" borderId="137" xfId="0" applyFont="1" applyFill="1" applyBorder="1" applyAlignment="1">
      <alignment horizontal="left" wrapText="1"/>
    </xf>
    <xf numFmtId="0" fontId="47" fillId="18" borderId="138" xfId="0" applyFont="1" applyFill="1" applyBorder="1" applyAlignment="1">
      <alignment wrapText="1"/>
    </xf>
    <xf numFmtId="0" fontId="10" fillId="3" borderId="138" xfId="0" applyFont="1" applyFill="1" applyBorder="1" applyAlignment="1">
      <alignment wrapText="1"/>
    </xf>
    <xf numFmtId="0" fontId="10" fillId="3" borderId="138" xfId="0" applyFont="1" applyFill="1" applyBorder="1" applyAlignment="1">
      <alignment horizontal="left" wrapText="1"/>
    </xf>
    <xf numFmtId="0" fontId="19" fillId="3" borderId="138" xfId="0" applyFont="1" applyFill="1" applyBorder="1" applyAlignment="1">
      <alignment horizontal="center" wrapText="1"/>
    </xf>
    <xf numFmtId="0" fontId="0" fillId="11" borderId="139" xfId="0" applyFill="1" applyBorder="1" applyAlignment="1">
      <alignment wrapText="1"/>
    </xf>
    <xf numFmtId="0" fontId="42" fillId="9" borderId="123" xfId="0" applyFont="1" applyFill="1" applyBorder="1" applyAlignment="1">
      <alignment wrapText="1"/>
    </xf>
    <xf numFmtId="0" fontId="43" fillId="9" borderId="124" xfId="0" applyFont="1" applyFill="1" applyBorder="1" applyAlignment="1">
      <alignment wrapText="1"/>
    </xf>
    <xf numFmtId="0" fontId="43" fillId="9" borderId="43" xfId="0" applyFont="1" applyFill="1" applyBorder="1" applyAlignment="1">
      <alignment wrapText="1"/>
    </xf>
    <xf numFmtId="0" fontId="26" fillId="0" borderId="140" xfId="0" applyFont="1" applyBorder="1" applyAlignment="1">
      <alignment wrapText="1"/>
    </xf>
    <xf numFmtId="0" fontId="26" fillId="0" borderId="141" xfId="0" applyFont="1" applyBorder="1" applyAlignment="1">
      <alignment wrapText="1"/>
    </xf>
    <xf numFmtId="0" fontId="26" fillId="0" borderId="16" xfId="0" applyFont="1" applyBorder="1" applyAlignment="1">
      <alignment horizontal="left" wrapText="1"/>
    </xf>
    <xf numFmtId="0" fontId="0" fillId="0" borderId="16" xfId="0" applyBorder="1" applyAlignment="1">
      <alignment wrapText="1"/>
    </xf>
    <xf numFmtId="0" fontId="0" fillId="0" borderId="16" xfId="0" applyBorder="1" applyAlignment="1">
      <alignment horizontal="left" wrapText="1"/>
    </xf>
    <xf numFmtId="0" fontId="0" fillId="9" borderId="124" xfId="0" applyFill="1" applyBorder="1" applyAlignment="1">
      <alignment horizontal="left" wrapText="1"/>
    </xf>
    <xf numFmtId="0" fontId="0" fillId="9" borderId="43" xfId="0" applyFill="1" applyBorder="1"/>
    <xf numFmtId="0" fontId="0" fillId="9" borderId="16" xfId="0" applyFill="1" applyBorder="1" applyAlignment="1">
      <alignment wrapText="1"/>
    </xf>
    <xf numFmtId="0" fontId="0" fillId="9" borderId="16" xfId="0" applyFill="1" applyBorder="1" applyAlignment="1">
      <alignment horizontal="left" wrapText="1"/>
    </xf>
    <xf numFmtId="0" fontId="44" fillId="0" borderId="16" xfId="0" applyFont="1" applyBorder="1" applyAlignment="1">
      <alignment wrapText="1"/>
    </xf>
    <xf numFmtId="0" fontId="42" fillId="9" borderId="16" xfId="0" applyFont="1" applyFill="1" applyBorder="1"/>
    <xf numFmtId="0" fontId="26" fillId="0" borderId="119" xfId="0" applyFont="1" applyBorder="1" applyAlignment="1">
      <alignment wrapText="1"/>
    </xf>
    <xf numFmtId="0" fontId="26" fillId="0" borderId="114" xfId="0" applyFont="1" applyBorder="1" applyAlignment="1">
      <alignment wrapText="1"/>
    </xf>
    <xf numFmtId="0" fontId="26" fillId="0" borderId="115" xfId="0" applyFont="1" applyBorder="1" applyAlignment="1">
      <alignment wrapText="1"/>
    </xf>
    <xf numFmtId="0" fontId="26" fillId="10" borderId="143" xfId="0" applyFont="1" applyFill="1" applyBorder="1" applyAlignment="1">
      <alignment wrapText="1"/>
    </xf>
    <xf numFmtId="0" fontId="26" fillId="10" borderId="16" xfId="0" applyFont="1" applyFill="1" applyBorder="1" applyAlignment="1">
      <alignment wrapText="1"/>
    </xf>
    <xf numFmtId="0" fontId="26" fillId="10" borderId="123" xfId="0" applyFont="1" applyFill="1" applyBorder="1" applyAlignment="1">
      <alignment wrapText="1"/>
    </xf>
    <xf numFmtId="0" fontId="26" fillId="10" borderId="124" xfId="0" applyFont="1" applyFill="1" applyBorder="1" applyAlignment="1">
      <alignment wrapText="1"/>
    </xf>
    <xf numFmtId="0" fontId="26" fillId="0" borderId="145" xfId="0" applyFont="1" applyBorder="1" applyAlignment="1">
      <alignment wrapText="1"/>
    </xf>
    <xf numFmtId="0" fontId="26" fillId="0" borderId="146" xfId="0" applyFont="1" applyBorder="1" applyAlignment="1">
      <alignment wrapText="1"/>
    </xf>
    <xf numFmtId="0" fontId="0" fillId="16" borderId="137" xfId="0" applyFill="1" applyBorder="1" applyAlignment="1">
      <alignment horizontal="left" wrapText="1"/>
    </xf>
    <xf numFmtId="0" fontId="10" fillId="5" borderId="137" xfId="0" applyFont="1" applyFill="1" applyBorder="1" applyAlignment="1">
      <alignment horizontal="left" wrapText="1"/>
    </xf>
    <xf numFmtId="0" fontId="16" fillId="3" borderId="98" xfId="0" applyFont="1" applyFill="1" applyBorder="1" applyAlignment="1">
      <alignment horizontal="left" wrapText="1"/>
    </xf>
    <xf numFmtId="0" fontId="16" fillId="3" borderId="104" xfId="0" applyFont="1" applyFill="1" applyBorder="1" applyAlignment="1">
      <alignment horizontal="left" wrapText="1"/>
    </xf>
    <xf numFmtId="0" fontId="0" fillId="11" borderId="98" xfId="0" applyFill="1" applyBorder="1" applyAlignment="1">
      <alignment horizontal="left" wrapText="1"/>
    </xf>
    <xf numFmtId="0" fontId="16" fillId="3" borderId="101" xfId="0" applyFont="1" applyFill="1" applyBorder="1" applyAlignment="1">
      <alignment horizontal="left" wrapText="1"/>
    </xf>
    <xf numFmtId="0" fontId="0" fillId="11" borderId="101" xfId="0" applyFill="1" applyBorder="1" applyAlignment="1">
      <alignment horizontal="left" wrapText="1"/>
    </xf>
    <xf numFmtId="0" fontId="0" fillId="16" borderId="103" xfId="0" applyFill="1" applyBorder="1" applyAlignment="1">
      <alignment horizontal="left" wrapText="1"/>
    </xf>
    <xf numFmtId="0" fontId="0" fillId="11" borderId="104" xfId="0" applyFill="1" applyBorder="1" applyAlignment="1">
      <alignment horizontal="left" wrapText="1"/>
    </xf>
    <xf numFmtId="0" fontId="0" fillId="11" borderId="105" xfId="0" applyFill="1" applyBorder="1" applyAlignment="1">
      <alignment wrapText="1"/>
    </xf>
    <xf numFmtId="0" fontId="13" fillId="4" borderId="28" xfId="0" applyFont="1" applyFill="1" applyBorder="1" applyAlignment="1">
      <alignment wrapText="1"/>
    </xf>
    <xf numFmtId="0" fontId="13" fillId="4" borderId="19" xfId="0" applyFont="1" applyFill="1" applyBorder="1" applyAlignment="1">
      <alignment wrapText="1"/>
    </xf>
    <xf numFmtId="0" fontId="0" fillId="0" borderId="0" xfId="0" applyFont="1" applyAlignment="1"/>
    <xf numFmtId="0" fontId="18" fillId="5" borderId="92" xfId="0" applyFont="1" applyFill="1" applyBorder="1" applyAlignment="1">
      <alignment horizontal="left" wrapText="1"/>
    </xf>
    <xf numFmtId="0" fontId="1" fillId="5" borderId="107" xfId="0" applyFont="1" applyFill="1" applyBorder="1" applyAlignment="1">
      <alignment horizontal="left" wrapText="1"/>
    </xf>
    <xf numFmtId="0" fontId="1" fillId="5" borderId="100" xfId="0" applyFont="1" applyFill="1" applyBorder="1" applyAlignment="1">
      <alignment horizontal="left" wrapText="1"/>
    </xf>
    <xf numFmtId="0" fontId="5" fillId="0" borderId="16" xfId="1" applyFont="1"/>
    <xf numFmtId="0" fontId="5" fillId="10" borderId="87" xfId="1" applyFont="1" applyFill="1" applyBorder="1" applyAlignment="1">
      <alignment wrapText="1"/>
    </xf>
    <xf numFmtId="0" fontId="18" fillId="11" borderId="88" xfId="1" applyFont="1" applyFill="1" applyBorder="1"/>
    <xf numFmtId="0" fontId="18" fillId="11" borderId="89" xfId="1" applyFont="1" applyFill="1" applyBorder="1"/>
    <xf numFmtId="0" fontId="5" fillId="10" borderId="90" xfId="1" applyFont="1" applyFill="1" applyBorder="1" applyAlignment="1">
      <alignment wrapText="1"/>
    </xf>
    <xf numFmtId="0" fontId="18" fillId="11" borderId="80" xfId="1" applyFont="1" applyFill="1" applyBorder="1"/>
    <xf numFmtId="0" fontId="18" fillId="11" borderId="91" xfId="1" applyFont="1" applyFill="1" applyBorder="1"/>
    <xf numFmtId="0" fontId="5" fillId="10" borderId="92" xfId="1" applyFont="1" applyFill="1" applyBorder="1" applyAlignment="1">
      <alignment wrapText="1"/>
    </xf>
    <xf numFmtId="0" fontId="18" fillId="11" borderId="93" xfId="1" applyFont="1" applyFill="1" applyBorder="1"/>
    <xf numFmtId="0" fontId="18" fillId="11" borderId="94" xfId="1" applyFont="1" applyFill="1" applyBorder="1"/>
    <xf numFmtId="0" fontId="38" fillId="0" borderId="124" xfId="1" applyFont="1" applyBorder="1"/>
    <xf numFmtId="0" fontId="4" fillId="0" borderId="16" xfId="1" applyFont="1"/>
    <xf numFmtId="0" fontId="7" fillId="0" borderId="16" xfId="1" applyFont="1"/>
    <xf numFmtId="0" fontId="18" fillId="0" borderId="16" xfId="1" applyFont="1" applyAlignment="1" applyProtection="1">
      <alignment wrapText="1"/>
      <protection locked="0"/>
    </xf>
    <xf numFmtId="0" fontId="51" fillId="9" borderId="16" xfId="1" applyFont="1" applyFill="1"/>
    <xf numFmtId="0" fontId="4" fillId="9" borderId="16" xfId="1" applyFont="1" applyFill="1"/>
    <xf numFmtId="0" fontId="7" fillId="9" borderId="16" xfId="1" applyFont="1" applyFill="1"/>
    <xf numFmtId="0" fontId="37" fillId="12" borderId="16" xfId="0" applyFont="1" applyFill="1" applyBorder="1" applyAlignment="1">
      <alignment wrapText="1"/>
    </xf>
    <xf numFmtId="0" fontId="37" fillId="0" borderId="16" xfId="0" applyFont="1" applyBorder="1" applyAlignment="1">
      <alignment wrapText="1"/>
    </xf>
    <xf numFmtId="0" fontId="52" fillId="0" borderId="16" xfId="0" applyFont="1" applyBorder="1"/>
    <xf numFmtId="0" fontId="20" fillId="18" borderId="16" xfId="0" applyFont="1" applyFill="1" applyBorder="1" applyAlignment="1" applyProtection="1">
      <alignment wrapText="1"/>
      <protection locked="0"/>
    </xf>
    <xf numFmtId="0" fontId="20" fillId="0" borderId="16" xfId="0" applyFont="1" applyBorder="1" applyAlignment="1" applyProtection="1">
      <alignment wrapText="1"/>
      <protection locked="0"/>
    </xf>
    <xf numFmtId="0" fontId="51" fillId="9" borderId="0" xfId="0" applyFont="1" applyFill="1"/>
    <xf numFmtId="0" fontId="8" fillId="9" borderId="0" xfId="0" applyFont="1" applyFill="1"/>
    <xf numFmtId="0" fontId="12" fillId="2" borderId="16" xfId="0" applyFont="1" applyFill="1" applyBorder="1" applyAlignment="1">
      <alignment wrapText="1"/>
    </xf>
    <xf numFmtId="0" fontId="13" fillId="0" borderId="51" xfId="0" applyFont="1" applyBorder="1" applyAlignment="1">
      <alignment wrapText="1"/>
    </xf>
    <xf numFmtId="0" fontId="13" fillId="0" borderId="52" xfId="0" applyFont="1" applyBorder="1" applyAlignment="1">
      <alignment wrapText="1"/>
    </xf>
    <xf numFmtId="0" fontId="10" fillId="5" borderId="22" xfId="0" applyFont="1" applyFill="1" applyBorder="1" applyAlignment="1">
      <alignment horizontal="left" wrapText="1"/>
    </xf>
    <xf numFmtId="0" fontId="53" fillId="20" borderId="0" xfId="0" applyFont="1" applyFill="1"/>
    <xf numFmtId="0" fontId="0" fillId="20" borderId="0" xfId="0" applyFill="1"/>
    <xf numFmtId="0" fontId="53" fillId="0" borderId="0" xfId="0" applyFont="1"/>
    <xf numFmtId="0" fontId="18" fillId="20" borderId="164" xfId="0" applyFont="1" applyFill="1" applyBorder="1"/>
    <xf numFmtId="0" fontId="0" fillId="0" borderId="165" xfId="0" applyBorder="1"/>
    <xf numFmtId="0" fontId="18" fillId="20" borderId="166" xfId="0" applyFont="1" applyFill="1" applyBorder="1"/>
    <xf numFmtId="0" fontId="0" fillId="0" borderId="167" xfId="0" applyBorder="1"/>
    <xf numFmtId="0" fontId="18" fillId="20" borderId="168" xfId="0" applyFont="1" applyFill="1" applyBorder="1"/>
    <xf numFmtId="0" fontId="0" fillId="0" borderId="169" xfId="0" applyBorder="1"/>
    <xf numFmtId="0" fontId="18" fillId="0" borderId="16" xfId="0" applyFont="1" applyBorder="1"/>
    <xf numFmtId="0" fontId="0" fillId="0" borderId="16" xfId="0" applyBorder="1"/>
    <xf numFmtId="0" fontId="18" fillId="20" borderId="168" xfId="0" applyFont="1" applyFill="1" applyBorder="1" applyAlignment="1">
      <alignment horizontal="center"/>
    </xf>
    <xf numFmtId="0" fontId="18" fillId="20" borderId="173" xfId="0" applyFont="1" applyFill="1" applyBorder="1" applyAlignment="1">
      <alignment horizontal="center"/>
    </xf>
    <xf numFmtId="0" fontId="18" fillId="20" borderId="169" xfId="0" applyFont="1" applyFill="1" applyBorder="1"/>
    <xf numFmtId="0" fontId="0" fillId="0" borderId="174" xfId="0" applyBorder="1"/>
    <xf numFmtId="0" fontId="0" fillId="0" borderId="147" xfId="0" applyBorder="1"/>
    <xf numFmtId="0" fontId="0" fillId="0" borderId="173" xfId="0" applyBorder="1"/>
    <xf numFmtId="0" fontId="18" fillId="0" borderId="175" xfId="0" applyFont="1" applyBorder="1"/>
    <xf numFmtId="0" fontId="0" fillId="0" borderId="175" xfId="0" applyBorder="1"/>
    <xf numFmtId="0" fontId="0" fillId="0" borderId="176" xfId="0" applyBorder="1" applyAlignment="1">
      <alignment horizontal="center"/>
    </xf>
    <xf numFmtId="0" fontId="26" fillId="20" borderId="177" xfId="0" applyFont="1" applyFill="1" applyBorder="1"/>
    <xf numFmtId="0" fontId="26" fillId="20" borderId="178" xfId="0" applyFont="1" applyFill="1" applyBorder="1"/>
    <xf numFmtId="0" fontId="26" fillId="20" borderId="179" xfId="0" applyFont="1" applyFill="1" applyBorder="1"/>
    <xf numFmtId="0" fontId="18" fillId="21" borderId="166" xfId="0" applyFont="1" applyFill="1" applyBorder="1"/>
    <xf numFmtId="165" fontId="0" fillId="21" borderId="147" xfId="3" applyNumberFormat="1" applyFont="1" applyFill="1" applyBorder="1"/>
    <xf numFmtId="2" fontId="0" fillId="21" borderId="147" xfId="0" applyNumberFormat="1" applyFill="1" applyBorder="1"/>
    <xf numFmtId="165" fontId="0" fillId="21" borderId="147" xfId="0" applyNumberFormat="1" applyFill="1" applyBorder="1"/>
    <xf numFmtId="165" fontId="0" fillId="9" borderId="147" xfId="0" applyNumberFormat="1" applyFill="1" applyBorder="1"/>
    <xf numFmtId="0" fontId="18" fillId="21" borderId="147" xfId="0" applyFont="1" applyFill="1" applyBorder="1"/>
    <xf numFmtId="0" fontId="0" fillId="21" borderId="147" xfId="0" applyFill="1" applyBorder="1"/>
    <xf numFmtId="0" fontId="0" fillId="21" borderId="167" xfId="0" applyFill="1" applyBorder="1"/>
    <xf numFmtId="0" fontId="0" fillId="0" borderId="166" xfId="0" applyBorder="1"/>
    <xf numFmtId="165" fontId="0" fillId="0" borderId="147" xfId="3" applyNumberFormat="1" applyFont="1" applyFill="1" applyBorder="1" applyAlignment="1">
      <alignment vertical="center"/>
    </xf>
    <xf numFmtId="2" fontId="0" fillId="0" borderId="147" xfId="0" applyNumberFormat="1" applyBorder="1" applyAlignment="1">
      <alignment vertical="center"/>
    </xf>
    <xf numFmtId="165" fontId="0" fillId="0" borderId="147" xfId="0" applyNumberFormat="1" applyBorder="1" applyAlignment="1">
      <alignment vertical="center"/>
    </xf>
    <xf numFmtId="165" fontId="0" fillId="9" borderId="147" xfId="0" applyNumberFormat="1" applyFill="1" applyBorder="1" applyAlignment="1">
      <alignment vertical="center"/>
    </xf>
    <xf numFmtId="0" fontId="0" fillId="0" borderId="147" xfId="0" applyBorder="1" applyAlignment="1">
      <alignment vertical="center"/>
    </xf>
    <xf numFmtId="0" fontId="0" fillId="21" borderId="183" xfId="0" applyFill="1" applyBorder="1"/>
    <xf numFmtId="165" fontId="0" fillId="21" borderId="65" xfId="0" applyNumberFormat="1" applyFill="1" applyBorder="1"/>
    <xf numFmtId="0" fontId="0" fillId="21" borderId="184" xfId="0" applyFill="1" applyBorder="1"/>
    <xf numFmtId="165" fontId="0" fillId="21" borderId="185" xfId="0" applyNumberFormat="1" applyFill="1" applyBorder="1"/>
    <xf numFmtId="2" fontId="0" fillId="21" borderId="173" xfId="0" applyNumberFormat="1" applyFill="1" applyBorder="1"/>
    <xf numFmtId="165" fontId="0" fillId="21" borderId="173" xfId="0" applyNumberFormat="1" applyFill="1" applyBorder="1"/>
    <xf numFmtId="165" fontId="0" fillId="9" borderId="173" xfId="0" applyNumberFormat="1" applyFill="1" applyBorder="1"/>
    <xf numFmtId="0" fontId="0" fillId="21" borderId="173" xfId="0" applyFill="1" applyBorder="1"/>
    <xf numFmtId="0" fontId="0" fillId="21" borderId="169" xfId="0" applyFill="1" applyBorder="1"/>
    <xf numFmtId="0" fontId="18" fillId="0" borderId="164" xfId="0" applyFont="1" applyBorder="1" applyAlignment="1">
      <alignment vertical="center"/>
    </xf>
    <xf numFmtId="165" fontId="0" fillId="0" borderId="174" xfId="0" applyNumberFormat="1" applyBorder="1" applyAlignment="1">
      <alignment vertical="center"/>
    </xf>
    <xf numFmtId="2" fontId="0" fillId="0" borderId="174" xfId="0" applyNumberFormat="1" applyBorder="1" applyAlignment="1">
      <alignment vertical="center"/>
    </xf>
    <xf numFmtId="165" fontId="0" fillId="9" borderId="174" xfId="0" applyNumberFormat="1" applyFill="1" applyBorder="1" applyAlignment="1">
      <alignment vertical="center"/>
    </xf>
    <xf numFmtId="0" fontId="0" fillId="0" borderId="174" xfId="0" applyBorder="1" applyAlignment="1">
      <alignment vertical="center"/>
    </xf>
    <xf numFmtId="0" fontId="18" fillId="0" borderId="166" xfId="0" applyFont="1" applyBorder="1" applyAlignment="1">
      <alignment vertical="center"/>
    </xf>
    <xf numFmtId="0" fontId="26" fillId="19" borderId="186" xfId="0" applyFont="1" applyFill="1" applyBorder="1" applyAlignment="1">
      <alignment horizontal="center" vertical="center" textRotation="90" wrapText="1"/>
    </xf>
    <xf numFmtId="0" fontId="0" fillId="22" borderId="166" xfId="0" applyFill="1" applyBorder="1"/>
    <xf numFmtId="165" fontId="0" fillId="22" borderId="147" xfId="0" applyNumberFormat="1" applyFill="1" applyBorder="1" applyAlignment="1">
      <alignment vertical="center"/>
    </xf>
    <xf numFmtId="2" fontId="0" fillId="22" borderId="147" xfId="0" applyNumberFormat="1" applyFill="1" applyBorder="1" applyAlignment="1">
      <alignment vertical="center"/>
    </xf>
    <xf numFmtId="0" fontId="0" fillId="22" borderId="147" xfId="0" applyFill="1" applyBorder="1" applyAlignment="1">
      <alignment vertical="center"/>
    </xf>
    <xf numFmtId="0" fontId="18" fillId="22" borderId="147" xfId="0" applyFont="1" applyFill="1" applyBorder="1"/>
    <xf numFmtId="0" fontId="0" fillId="22" borderId="147" xfId="0" applyFill="1" applyBorder="1"/>
    <xf numFmtId="0" fontId="0" fillId="22" borderId="167" xfId="0" applyFill="1" applyBorder="1"/>
    <xf numFmtId="0" fontId="54" fillId="19" borderId="186" xfId="0" applyFont="1" applyFill="1" applyBorder="1" applyAlignment="1">
      <alignment horizontal="center" vertical="center" textRotation="90" wrapText="1"/>
    </xf>
    <xf numFmtId="0" fontId="0" fillId="0" borderId="187" xfId="0" applyBorder="1" applyAlignment="1">
      <alignment vertical="center"/>
    </xf>
    <xf numFmtId="165" fontId="0" fillId="0" borderId="188" xfId="0" applyNumberFormat="1" applyBorder="1" applyAlignment="1">
      <alignment vertical="center"/>
    </xf>
    <xf numFmtId="2" fontId="0" fillId="0" borderId="188" xfId="0" applyNumberFormat="1" applyBorder="1" applyAlignment="1">
      <alignment vertical="center"/>
    </xf>
    <xf numFmtId="165" fontId="0" fillId="9" borderId="188" xfId="0" applyNumberFormat="1" applyFill="1" applyBorder="1" applyAlignment="1">
      <alignment vertical="center"/>
    </xf>
    <xf numFmtId="0" fontId="0" fillId="0" borderId="188" xfId="0" applyBorder="1" applyAlignment="1">
      <alignment vertical="center"/>
    </xf>
    <xf numFmtId="0" fontId="0" fillId="0" borderId="188" xfId="0" applyBorder="1"/>
    <xf numFmtId="0" fontId="0" fillId="0" borderId="189" xfId="0" applyBorder="1"/>
    <xf numFmtId="0" fontId="0" fillId="22" borderId="170" xfId="0" applyFill="1" applyBorder="1" applyAlignment="1">
      <alignment vertical="center"/>
    </xf>
    <xf numFmtId="165" fontId="0" fillId="22" borderId="171" xfId="0" applyNumberFormat="1" applyFill="1" applyBorder="1" applyAlignment="1">
      <alignment vertical="center"/>
    </xf>
    <xf numFmtId="2" fontId="0" fillId="22" borderId="171" xfId="0" applyNumberFormat="1" applyFill="1" applyBorder="1" applyAlignment="1">
      <alignment vertical="center"/>
    </xf>
    <xf numFmtId="165" fontId="0" fillId="9" borderId="171" xfId="0" applyNumberFormat="1" applyFill="1" applyBorder="1" applyAlignment="1">
      <alignment vertical="center"/>
    </xf>
    <xf numFmtId="0" fontId="0" fillId="22" borderId="171" xfId="0" applyFill="1" applyBorder="1" applyAlignment="1">
      <alignment vertical="center"/>
    </xf>
    <xf numFmtId="0" fontId="0" fillId="9" borderId="171" xfId="0" applyFill="1" applyBorder="1" applyAlignment="1">
      <alignment vertical="center"/>
    </xf>
    <xf numFmtId="0" fontId="0" fillId="22" borderId="171" xfId="0" applyFill="1" applyBorder="1"/>
    <xf numFmtId="0" fontId="0" fillId="22" borderId="172" xfId="0" applyFill="1" applyBorder="1"/>
    <xf numFmtId="0" fontId="0" fillId="22" borderId="166" xfId="0" applyFill="1" applyBorder="1" applyAlignment="1">
      <alignment vertical="center"/>
    </xf>
    <xf numFmtId="0" fontId="0" fillId="9" borderId="147" xfId="0" applyFill="1" applyBorder="1" applyAlignment="1">
      <alignment vertical="center"/>
    </xf>
    <xf numFmtId="0" fontId="0" fillId="0" borderId="166" xfId="0" applyBorder="1" applyAlignment="1">
      <alignment vertical="center"/>
    </xf>
    <xf numFmtId="0" fontId="0" fillId="22" borderId="174" xfId="0" applyFill="1" applyBorder="1"/>
    <xf numFmtId="165" fontId="0" fillId="22" borderId="147" xfId="3" applyNumberFormat="1" applyFont="1" applyFill="1" applyBorder="1" applyAlignment="1">
      <alignment vertical="center"/>
    </xf>
    <xf numFmtId="0" fontId="54" fillId="19" borderId="186" xfId="0" applyFont="1" applyFill="1" applyBorder="1" applyAlignment="1">
      <alignment vertical="center" textRotation="90" wrapText="1"/>
    </xf>
    <xf numFmtId="0" fontId="0" fillId="22" borderId="168" xfId="0" applyFill="1" applyBorder="1" applyAlignment="1">
      <alignment vertical="center"/>
    </xf>
    <xf numFmtId="165" fontId="0" fillId="22" borderId="173" xfId="3" applyNumberFormat="1" applyFont="1" applyFill="1" applyBorder="1" applyAlignment="1">
      <alignment vertical="center"/>
    </xf>
    <xf numFmtId="2" fontId="0" fillId="22" borderId="173" xfId="0" applyNumberFormat="1" applyFill="1" applyBorder="1" applyAlignment="1">
      <alignment vertical="center"/>
    </xf>
    <xf numFmtId="165" fontId="0" fillId="9" borderId="173" xfId="0" applyNumberFormat="1" applyFill="1" applyBorder="1" applyAlignment="1">
      <alignment vertical="center"/>
    </xf>
    <xf numFmtId="165" fontId="0" fillId="22" borderId="173" xfId="0" applyNumberFormat="1" applyFill="1" applyBorder="1" applyAlignment="1">
      <alignment vertical="center"/>
    </xf>
    <xf numFmtId="0" fontId="0" fillId="22" borderId="173" xfId="0" applyFill="1" applyBorder="1" applyAlignment="1">
      <alignment vertical="center"/>
    </xf>
    <xf numFmtId="0" fontId="0" fillId="9" borderId="173" xfId="0" applyFill="1" applyBorder="1" applyAlignment="1">
      <alignment vertical="center"/>
    </xf>
    <xf numFmtId="0" fontId="0" fillId="22" borderId="173" xfId="0" applyFill="1" applyBorder="1"/>
    <xf numFmtId="0" fontId="0" fillId="22" borderId="169" xfId="0" applyFill="1" applyBorder="1"/>
    <xf numFmtId="0" fontId="0" fillId="0" borderId="170" xfId="0" applyBorder="1"/>
    <xf numFmtId="165" fontId="0" fillId="0" borderId="171" xfId="3" applyNumberFormat="1" applyFont="1" applyFill="1" applyBorder="1" applyAlignment="1">
      <alignment vertical="center"/>
    </xf>
    <xf numFmtId="2" fontId="0" fillId="0" borderId="171" xfId="3" applyNumberFormat="1" applyFont="1" applyFill="1" applyBorder="1" applyAlignment="1">
      <alignment vertical="center"/>
    </xf>
    <xf numFmtId="165" fontId="0" fillId="0" borderId="171" xfId="0" applyNumberFormat="1" applyBorder="1" applyAlignment="1">
      <alignment vertical="center"/>
    </xf>
    <xf numFmtId="0" fontId="0" fillId="0" borderId="171" xfId="0" applyBorder="1" applyAlignment="1">
      <alignment vertical="center"/>
    </xf>
    <xf numFmtId="0" fontId="0" fillId="0" borderId="171" xfId="0" applyBorder="1"/>
    <xf numFmtId="0" fontId="0" fillId="0" borderId="172" xfId="0" applyBorder="1"/>
    <xf numFmtId="0" fontId="0" fillId="0" borderId="164" xfId="0" applyBorder="1"/>
    <xf numFmtId="165" fontId="0" fillId="0" borderId="174" xfId="3" applyNumberFormat="1" applyFont="1" applyFill="1" applyBorder="1" applyAlignment="1">
      <alignment vertical="center"/>
    </xf>
    <xf numFmtId="2" fontId="0" fillId="0" borderId="174" xfId="3" applyNumberFormat="1" applyFont="1" applyFill="1" applyBorder="1" applyAlignment="1">
      <alignment vertical="center"/>
    </xf>
    <xf numFmtId="0" fontId="0" fillId="22" borderId="164" xfId="0" applyFill="1" applyBorder="1"/>
    <xf numFmtId="165" fontId="0" fillId="22" borderId="174" xfId="3" applyNumberFormat="1" applyFont="1" applyFill="1" applyBorder="1" applyAlignment="1">
      <alignment vertical="center"/>
    </xf>
    <xf numFmtId="2" fontId="0" fillId="22" borderId="174" xfId="3" applyNumberFormat="1" applyFont="1" applyFill="1" applyBorder="1" applyAlignment="1">
      <alignment vertical="center"/>
    </xf>
    <xf numFmtId="165" fontId="0" fillId="22" borderId="174" xfId="0" applyNumberFormat="1" applyFill="1" applyBorder="1" applyAlignment="1">
      <alignment vertical="center"/>
    </xf>
    <xf numFmtId="0" fontId="0" fillId="22" borderId="174" xfId="0" applyFill="1" applyBorder="1" applyAlignment="1">
      <alignment vertical="center"/>
    </xf>
    <xf numFmtId="0" fontId="0" fillId="9" borderId="174" xfId="0" applyFill="1" applyBorder="1" applyAlignment="1">
      <alignment vertical="center"/>
    </xf>
    <xf numFmtId="0" fontId="0" fillId="22" borderId="165" xfId="0" applyFill="1" applyBorder="1"/>
    <xf numFmtId="2" fontId="0" fillId="22" borderId="147" xfId="3" applyNumberFormat="1" applyFont="1" applyFill="1" applyBorder="1" applyAlignment="1">
      <alignment vertical="center"/>
    </xf>
    <xf numFmtId="0" fontId="26" fillId="19" borderId="186" xfId="0" applyFont="1" applyFill="1" applyBorder="1" applyAlignment="1">
      <alignment vertical="center" textRotation="90" wrapText="1"/>
    </xf>
    <xf numFmtId="2" fontId="0" fillId="0" borderId="147" xfId="3" applyNumberFormat="1" applyFont="1" applyFill="1" applyBorder="1" applyAlignment="1">
      <alignment vertical="center"/>
    </xf>
    <xf numFmtId="0" fontId="0" fillId="0" borderId="168" xfId="0" applyBorder="1"/>
    <xf numFmtId="165" fontId="0" fillId="0" borderId="173" xfId="3" applyNumberFormat="1" applyFont="1" applyFill="1" applyBorder="1" applyAlignment="1">
      <alignment vertical="center"/>
    </xf>
    <xf numFmtId="2" fontId="0" fillId="0" borderId="173" xfId="3" applyNumberFormat="1" applyFont="1" applyFill="1" applyBorder="1" applyAlignment="1">
      <alignment vertical="center"/>
    </xf>
    <xf numFmtId="165" fontId="0" fillId="0" borderId="190" xfId="0" applyNumberFormat="1" applyBorder="1" applyAlignment="1">
      <alignment vertical="center"/>
    </xf>
    <xf numFmtId="0" fontId="0" fillId="0" borderId="190" xfId="0" applyBorder="1" applyAlignment="1">
      <alignment vertical="center"/>
    </xf>
    <xf numFmtId="0" fontId="0" fillId="0" borderId="173" xfId="0" applyBorder="1" applyAlignment="1">
      <alignment vertical="center"/>
    </xf>
    <xf numFmtId="0" fontId="10" fillId="0" borderId="1" xfId="0" applyFont="1" applyFill="1" applyBorder="1"/>
    <xf numFmtId="0" fontId="6" fillId="11" borderId="0" xfId="0" applyNumberFormat="1" applyFont="1" applyFill="1" applyAlignment="1" applyProtection="1">
      <alignment horizontal="left" wrapText="1"/>
      <protection locked="0"/>
    </xf>
    <xf numFmtId="0" fontId="0" fillId="21" borderId="188" xfId="0" applyFill="1" applyBorder="1"/>
    <xf numFmtId="0" fontId="0" fillId="21" borderId="189" xfId="0" applyFill="1" applyBorder="1"/>
    <xf numFmtId="0" fontId="18" fillId="22" borderId="166" xfId="0" applyFont="1" applyFill="1" applyBorder="1"/>
    <xf numFmtId="0" fontId="0" fillId="0" borderId="147" xfId="0" applyFill="1" applyBorder="1"/>
    <xf numFmtId="0" fontId="0" fillId="0" borderId="167" xfId="0" applyFill="1" applyBorder="1"/>
    <xf numFmtId="0" fontId="55" fillId="3" borderId="26" xfId="0" applyFont="1" applyFill="1" applyBorder="1" applyAlignment="1">
      <alignment horizontal="left" wrapText="1"/>
    </xf>
    <xf numFmtId="0" fontId="55" fillId="3" borderId="155" xfId="0" applyFont="1" applyFill="1" applyBorder="1" applyAlignment="1">
      <alignment horizontal="left" wrapText="1"/>
    </xf>
    <xf numFmtId="0" fontId="55" fillId="3" borderId="10" xfId="0" applyFont="1" applyFill="1" applyBorder="1" applyAlignment="1">
      <alignment horizontal="left" wrapText="1"/>
    </xf>
    <xf numFmtId="0" fontId="18" fillId="11" borderId="98" xfId="0" applyFont="1" applyFill="1" applyBorder="1" applyAlignment="1">
      <alignment horizontal="left" wrapText="1"/>
    </xf>
    <xf numFmtId="0" fontId="18" fillId="11" borderId="101" xfId="0" applyFont="1" applyFill="1" applyBorder="1" applyAlignment="1">
      <alignment horizontal="left" wrapText="1"/>
    </xf>
    <xf numFmtId="0" fontId="18" fillId="11" borderId="104" xfId="0" applyFont="1" applyFill="1" applyBorder="1" applyAlignment="1">
      <alignment horizontal="left" wrapText="1"/>
    </xf>
    <xf numFmtId="0" fontId="1" fillId="11" borderId="98" xfId="0" applyFont="1" applyFill="1" applyBorder="1" applyAlignment="1">
      <alignment horizontal="left" wrapText="1"/>
    </xf>
    <xf numFmtId="0" fontId="1" fillId="11" borderId="101" xfId="0" applyFont="1" applyFill="1" applyBorder="1" applyAlignment="1">
      <alignment horizontal="left" wrapText="1"/>
    </xf>
    <xf numFmtId="0" fontId="1" fillId="11" borderId="104" xfId="0" applyFont="1" applyFill="1" applyBorder="1" applyAlignment="1">
      <alignment horizontal="left" wrapText="1"/>
    </xf>
    <xf numFmtId="0" fontId="18" fillId="11" borderId="99" xfId="0" applyFont="1" applyFill="1" applyBorder="1" applyAlignment="1">
      <alignment horizontal="left" wrapText="1"/>
    </xf>
    <xf numFmtId="0" fontId="18" fillId="11" borderId="102" xfId="0" applyFont="1" applyFill="1" applyBorder="1" applyAlignment="1">
      <alignment horizontal="left" wrapText="1"/>
    </xf>
    <xf numFmtId="0" fontId="18" fillId="11" borderId="105" xfId="0" applyFont="1" applyFill="1" applyBorder="1" applyAlignment="1">
      <alignment horizontal="left" wrapText="1"/>
    </xf>
    <xf numFmtId="0" fontId="1" fillId="10" borderId="16" xfId="0" applyFont="1" applyFill="1" applyBorder="1" applyAlignment="1">
      <alignment horizontal="left" wrapText="1"/>
    </xf>
    <xf numFmtId="0" fontId="1" fillId="11" borderId="138" xfId="0" applyFont="1" applyFill="1" applyBorder="1" applyAlignment="1">
      <alignment horizontal="left" wrapText="1"/>
    </xf>
    <xf numFmtId="0" fontId="18" fillId="11" borderId="138" xfId="0" applyFont="1" applyFill="1" applyBorder="1" applyAlignment="1">
      <alignment horizontal="left" wrapText="1"/>
    </xf>
    <xf numFmtId="0" fontId="18" fillId="3" borderId="139" xfId="0" applyFont="1" applyFill="1" applyBorder="1" applyAlignment="1">
      <alignment horizontal="left" wrapText="1"/>
    </xf>
    <xf numFmtId="0" fontId="18" fillId="11" borderId="139" xfId="0" applyFont="1" applyFill="1" applyBorder="1" applyAlignment="1">
      <alignment horizontal="left" wrapText="1"/>
    </xf>
    <xf numFmtId="0" fontId="10" fillId="3" borderId="74" xfId="0" applyFont="1" applyFill="1" applyBorder="1" applyAlignment="1">
      <alignment horizontal="left" wrapText="1"/>
    </xf>
    <xf numFmtId="0" fontId="10" fillId="3" borderId="75" xfId="0" applyFont="1" applyFill="1" applyBorder="1" applyAlignment="1">
      <alignment horizontal="left" wrapText="1"/>
    </xf>
    <xf numFmtId="0" fontId="10" fillId="3" borderId="69" xfId="0" applyFont="1" applyFill="1" applyBorder="1" applyAlignment="1">
      <alignment horizontal="left" wrapText="1"/>
    </xf>
    <xf numFmtId="0" fontId="10" fillId="3" borderId="99" xfId="0" applyFont="1" applyFill="1" applyBorder="1" applyAlignment="1">
      <alignment horizontal="left" wrapText="1"/>
    </xf>
    <xf numFmtId="0" fontId="10" fillId="3" borderId="102" xfId="0" applyFont="1" applyFill="1" applyBorder="1" applyAlignment="1">
      <alignment horizontal="left" wrapText="1"/>
    </xf>
    <xf numFmtId="0" fontId="10" fillId="3" borderId="105" xfId="0" applyFont="1" applyFill="1" applyBorder="1" applyAlignment="1">
      <alignment horizontal="left" wrapText="1"/>
    </xf>
    <xf numFmtId="0" fontId="18" fillId="0" borderId="0" xfId="0" applyFont="1" applyAlignment="1">
      <alignment horizontal="left"/>
    </xf>
    <xf numFmtId="0" fontId="12" fillId="2" borderId="1" xfId="0" applyFont="1" applyFill="1" applyBorder="1" applyAlignment="1">
      <alignment horizontal="left"/>
    </xf>
    <xf numFmtId="0" fontId="10" fillId="3" borderId="67" xfId="0" applyFont="1" applyFill="1" applyBorder="1" applyAlignment="1">
      <alignment horizontal="left" wrapText="1"/>
    </xf>
    <xf numFmtId="0" fontId="10" fillId="3" borderId="68" xfId="0" applyFont="1" applyFill="1" applyBorder="1" applyAlignment="1">
      <alignment horizontal="left" wrapText="1"/>
    </xf>
    <xf numFmtId="0" fontId="10" fillId="3" borderId="86" xfId="0" applyFont="1" applyFill="1" applyBorder="1" applyAlignment="1">
      <alignment horizontal="left" wrapText="1"/>
    </xf>
    <xf numFmtId="0" fontId="10" fillId="3" borderId="82" xfId="0" applyFont="1" applyFill="1" applyBorder="1" applyAlignment="1">
      <alignment horizontal="left" wrapText="1"/>
    </xf>
    <xf numFmtId="0" fontId="18" fillId="11" borderId="66" xfId="0" applyFont="1" applyFill="1" applyBorder="1" applyAlignment="1">
      <alignment horizontal="left" wrapText="1"/>
    </xf>
    <xf numFmtId="0" fontId="10" fillId="3" borderId="61" xfId="0" applyFont="1" applyFill="1" applyBorder="1" applyAlignment="1">
      <alignment horizontal="left" wrapText="1"/>
    </xf>
    <xf numFmtId="0" fontId="10" fillId="3" borderId="85" xfId="0" applyFont="1" applyFill="1" applyBorder="1" applyAlignment="1">
      <alignment horizontal="left" wrapText="1"/>
    </xf>
    <xf numFmtId="0" fontId="10" fillId="3" borderId="81" xfId="0" applyFont="1" applyFill="1" applyBorder="1" applyAlignment="1">
      <alignment horizontal="left" wrapText="1"/>
    </xf>
    <xf numFmtId="0" fontId="10" fillId="3" borderId="24" xfId="0" applyFont="1" applyFill="1" applyBorder="1" applyAlignment="1">
      <alignment horizontal="left" wrapText="1"/>
    </xf>
    <xf numFmtId="0" fontId="18" fillId="11" borderId="95" xfId="0" applyFont="1" applyFill="1" applyBorder="1" applyAlignment="1">
      <alignment horizontal="left" wrapText="1"/>
    </xf>
    <xf numFmtId="0" fontId="10" fillId="3" borderId="60" xfId="0" applyFont="1" applyFill="1" applyBorder="1" applyAlignment="1">
      <alignment horizontal="left" wrapText="1"/>
    </xf>
    <xf numFmtId="0" fontId="18" fillId="3" borderId="23" xfId="0" applyFont="1" applyFill="1" applyBorder="1" applyAlignment="1">
      <alignment horizontal="left" wrapText="1"/>
    </xf>
    <xf numFmtId="0" fontId="0" fillId="20" borderId="170" xfId="0" applyFill="1" applyBorder="1"/>
    <xf numFmtId="0" fontId="0" fillId="20" borderId="166" xfId="0" applyFill="1" applyBorder="1"/>
    <xf numFmtId="0" fontId="0" fillId="20" borderId="168" xfId="0" applyFill="1" applyBorder="1"/>
    <xf numFmtId="0" fontId="18" fillId="0" borderId="167" xfId="0" applyFont="1" applyBorder="1"/>
    <xf numFmtId="0" fontId="18" fillId="0" borderId="169" xfId="0" applyFont="1" applyBorder="1"/>
    <xf numFmtId="0" fontId="9" fillId="0" borderId="0" xfId="0" applyFont="1" applyAlignment="1">
      <alignment horizontal="center"/>
    </xf>
    <xf numFmtId="0" fontId="5" fillId="0" borderId="0" xfId="0" applyFont="1" applyAlignment="1">
      <alignment horizontal="center" vertical="center"/>
    </xf>
    <xf numFmtId="0" fontId="38" fillId="0" borderId="16" xfId="1" applyFont="1" applyAlignment="1">
      <alignment wrapText="1"/>
    </xf>
    <xf numFmtId="0" fontId="13" fillId="0" borderId="42" xfId="0" applyFont="1" applyBorder="1" applyAlignment="1">
      <alignment horizontal="left" wrapText="1"/>
    </xf>
    <xf numFmtId="0" fontId="13" fillId="0" borderId="124" xfId="0" applyFont="1" applyBorder="1" applyAlignment="1">
      <alignment horizontal="left" wrapText="1"/>
    </xf>
    <xf numFmtId="0" fontId="13" fillId="0" borderId="43" xfId="0" applyFont="1" applyBorder="1" applyAlignment="1">
      <alignment horizontal="left" wrapText="1"/>
    </xf>
    <xf numFmtId="0" fontId="13" fillId="4" borderId="19" xfId="0" applyFont="1" applyFill="1" applyBorder="1" applyAlignment="1">
      <alignment horizontal="center" wrapText="1"/>
    </xf>
    <xf numFmtId="0" fontId="13" fillId="4" borderId="29" xfId="0" applyFont="1" applyFill="1" applyBorder="1" applyAlignment="1">
      <alignment horizontal="center" wrapText="1"/>
    </xf>
    <xf numFmtId="0" fontId="13" fillId="4" borderId="28" xfId="0" applyFont="1" applyFill="1" applyBorder="1" applyAlignment="1">
      <alignment wrapText="1"/>
    </xf>
    <xf numFmtId="0" fontId="13" fillId="4" borderId="19" xfId="0" applyFont="1" applyFill="1" applyBorder="1" applyAlignment="1">
      <alignment wrapText="1"/>
    </xf>
    <xf numFmtId="0" fontId="13" fillId="4" borderId="29" xfId="0" applyFont="1" applyFill="1" applyBorder="1" applyAlignment="1">
      <alignment wrapText="1"/>
    </xf>
    <xf numFmtId="0" fontId="13" fillId="4" borderId="148" xfId="0" applyFont="1" applyFill="1" applyBorder="1" applyAlignment="1">
      <alignment wrapText="1"/>
    </xf>
    <xf numFmtId="0" fontId="13" fillId="4" borderId="62" xfId="0" applyFont="1" applyFill="1" applyBorder="1" applyAlignment="1">
      <alignment wrapText="1"/>
    </xf>
    <xf numFmtId="0" fontId="13" fillId="4" borderId="66" xfId="0" applyFont="1" applyFill="1" applyBorder="1" applyAlignment="1">
      <alignment wrapText="1"/>
    </xf>
    <xf numFmtId="0" fontId="10" fillId="3" borderId="159" xfId="0" applyFont="1" applyFill="1" applyBorder="1" applyAlignment="1">
      <alignment horizontal="left" wrapText="1"/>
    </xf>
    <xf numFmtId="0" fontId="10" fillId="3" borderId="160" xfId="0" applyFont="1" applyFill="1" applyBorder="1" applyAlignment="1">
      <alignment horizontal="left" wrapText="1"/>
    </xf>
    <xf numFmtId="0" fontId="10" fillId="3" borderId="161" xfId="0" applyFont="1" applyFill="1" applyBorder="1" applyAlignment="1">
      <alignment horizontal="left" wrapText="1"/>
    </xf>
    <xf numFmtId="0" fontId="10" fillId="3" borderId="156" xfId="0" applyFont="1" applyFill="1" applyBorder="1" applyAlignment="1">
      <alignment horizontal="left" wrapText="1"/>
    </xf>
    <xf numFmtId="0" fontId="10" fillId="3" borderId="157" xfId="0" applyFont="1" applyFill="1" applyBorder="1" applyAlignment="1">
      <alignment horizontal="left" wrapText="1"/>
    </xf>
    <xf numFmtId="0" fontId="10" fillId="3" borderId="158" xfId="0" applyFont="1" applyFill="1" applyBorder="1" applyAlignment="1">
      <alignment horizontal="left" wrapText="1"/>
    </xf>
    <xf numFmtId="0" fontId="10" fillId="3" borderId="149" xfId="0" applyFont="1" applyFill="1" applyBorder="1" applyAlignment="1">
      <alignment horizontal="left" wrapText="1"/>
    </xf>
    <xf numFmtId="0" fontId="10" fillId="3" borderId="150" xfId="0" applyFont="1" applyFill="1" applyBorder="1" applyAlignment="1">
      <alignment horizontal="left" wrapText="1"/>
    </xf>
    <xf numFmtId="0" fontId="10" fillId="3" borderId="151" xfId="0" applyFont="1" applyFill="1" applyBorder="1" applyAlignment="1">
      <alignment horizontal="left" wrapText="1"/>
    </xf>
    <xf numFmtId="0" fontId="10" fillId="3" borderId="152" xfId="0" applyFont="1" applyFill="1" applyBorder="1" applyAlignment="1">
      <alignment horizontal="left" wrapText="1"/>
    </xf>
    <xf numFmtId="0" fontId="10" fillId="3" borderId="153" xfId="0" applyFont="1" applyFill="1" applyBorder="1" applyAlignment="1">
      <alignment horizontal="left" wrapText="1"/>
    </xf>
    <xf numFmtId="0" fontId="10" fillId="3" borderId="154" xfId="0" applyFont="1" applyFill="1" applyBorder="1" applyAlignment="1">
      <alignment horizontal="left" wrapText="1"/>
    </xf>
    <xf numFmtId="0" fontId="10" fillId="3" borderId="42" xfId="0" applyFont="1" applyFill="1" applyBorder="1" applyAlignment="1">
      <alignment horizontal="left" wrapText="1"/>
    </xf>
    <xf numFmtId="0" fontId="14" fillId="0" borderId="43" xfId="0" applyFont="1" applyBorder="1" applyAlignment="1">
      <alignment horizontal="left"/>
    </xf>
    <xf numFmtId="0" fontId="10" fillId="3" borderId="9" xfId="0" applyFont="1" applyFill="1" applyBorder="1" applyAlignment="1">
      <alignment horizontal="left" wrapText="1"/>
    </xf>
    <xf numFmtId="0" fontId="14" fillId="0" borderId="45" xfId="0" applyFont="1" applyBorder="1" applyAlignment="1">
      <alignment horizontal="left"/>
    </xf>
    <xf numFmtId="0" fontId="10" fillId="3" borderId="49" xfId="0" applyFont="1" applyFill="1" applyBorder="1" applyAlignment="1">
      <alignment horizontal="left" wrapText="1"/>
    </xf>
    <xf numFmtId="0" fontId="14" fillId="0" borderId="50" xfId="0" applyFont="1" applyBorder="1" applyAlignment="1">
      <alignment horizontal="left"/>
    </xf>
    <xf numFmtId="0" fontId="11" fillId="2" borderId="14" xfId="0" applyFont="1" applyFill="1" applyBorder="1" applyAlignment="1">
      <alignment wrapText="1"/>
    </xf>
    <xf numFmtId="0" fontId="14" fillId="0" borderId="15" xfId="0" applyFont="1" applyBorder="1"/>
    <xf numFmtId="0" fontId="14" fillId="0" borderId="16" xfId="0" applyFont="1" applyBorder="1"/>
    <xf numFmtId="0" fontId="11" fillId="2" borderId="11" xfId="0" applyFont="1" applyFill="1" applyBorder="1" applyAlignment="1">
      <alignment wrapText="1"/>
    </xf>
    <xf numFmtId="0" fontId="9" fillId="0" borderId="0" xfId="0" applyFont="1" applyAlignment="1">
      <alignment horizontal="center" wrapText="1"/>
    </xf>
    <xf numFmtId="0" fontId="0" fillId="0" borderId="0" xfId="0" applyFont="1" applyAlignment="1"/>
    <xf numFmtId="0" fontId="5" fillId="0" borderId="0" xfId="0" applyFont="1" applyAlignment="1">
      <alignment horizontal="center" vertical="center" wrapText="1"/>
    </xf>
    <xf numFmtId="0" fontId="13" fillId="0" borderId="7" xfId="0" applyFont="1" applyBorder="1" applyAlignment="1">
      <alignment wrapText="1"/>
    </xf>
    <xf numFmtId="0" fontId="14" fillId="0" borderId="8" xfId="0" applyFont="1" applyBorder="1"/>
    <xf numFmtId="0" fontId="10" fillId="3" borderId="31" xfId="0" applyFont="1" applyFill="1" applyBorder="1" applyAlignment="1">
      <alignment horizontal="left" wrapText="1"/>
    </xf>
    <xf numFmtId="0" fontId="14" fillId="0" borderId="32" xfId="0" applyFont="1" applyBorder="1" applyAlignment="1">
      <alignment horizontal="left"/>
    </xf>
    <xf numFmtId="0" fontId="13" fillId="0" borderId="39" xfId="0" applyFont="1" applyBorder="1" applyAlignment="1">
      <alignment wrapText="1"/>
    </xf>
    <xf numFmtId="0" fontId="14" fillId="0" borderId="21" xfId="0" applyFont="1" applyBorder="1"/>
    <xf numFmtId="0" fontId="10" fillId="3" borderId="37" xfId="0" applyFont="1" applyFill="1" applyBorder="1" applyAlignment="1">
      <alignment horizontal="left" wrapText="1"/>
    </xf>
    <xf numFmtId="0" fontId="14" fillId="0" borderId="38" xfId="0" applyFont="1" applyBorder="1" applyAlignment="1">
      <alignment horizontal="left"/>
    </xf>
    <xf numFmtId="0" fontId="10" fillId="3" borderId="34" xfId="0" applyFont="1" applyFill="1" applyBorder="1" applyAlignment="1">
      <alignment horizontal="left" wrapText="1"/>
    </xf>
    <xf numFmtId="0" fontId="14" fillId="0" borderId="35" xfId="0" applyFont="1" applyBorder="1" applyAlignment="1">
      <alignment horizontal="left"/>
    </xf>
    <xf numFmtId="0" fontId="10" fillId="3" borderId="98" xfId="0" applyFont="1" applyFill="1" applyBorder="1" applyAlignment="1">
      <alignment horizontal="left" wrapText="1"/>
    </xf>
    <xf numFmtId="0" fontId="14" fillId="0" borderId="98" xfId="0" applyFont="1" applyBorder="1" applyAlignment="1">
      <alignment horizontal="left"/>
    </xf>
    <xf numFmtId="0" fontId="14" fillId="0" borderId="99" xfId="0" applyFont="1" applyBorder="1" applyAlignment="1">
      <alignment horizontal="left"/>
    </xf>
    <xf numFmtId="0" fontId="18" fillId="3" borderId="104" xfId="0" applyFont="1" applyFill="1" applyBorder="1" applyAlignment="1">
      <alignment horizontal="left" wrapText="1"/>
    </xf>
    <xf numFmtId="0" fontId="14" fillId="0" borderId="104" xfId="0" applyFont="1" applyBorder="1" applyAlignment="1">
      <alignment horizontal="left"/>
    </xf>
    <xf numFmtId="0" fontId="14" fillId="0" borderId="105" xfId="0" applyFont="1" applyBorder="1" applyAlignment="1">
      <alignment horizontal="left"/>
    </xf>
    <xf numFmtId="0" fontId="1" fillId="10" borderId="16" xfId="0" applyFont="1" applyFill="1" applyBorder="1" applyAlignment="1">
      <alignment horizontal="left" wrapText="1"/>
    </xf>
    <xf numFmtId="0" fontId="1" fillId="10" borderId="144" xfId="0" applyFont="1" applyFill="1" applyBorder="1" applyAlignment="1">
      <alignment horizontal="left" wrapText="1"/>
    </xf>
    <xf numFmtId="0" fontId="26" fillId="0" borderId="141" xfId="0" applyFont="1" applyBorder="1" applyAlignment="1">
      <alignment wrapText="1"/>
    </xf>
    <xf numFmtId="0" fontId="26" fillId="0" borderId="142" xfId="0" applyFont="1" applyBorder="1" applyAlignment="1">
      <alignment wrapText="1"/>
    </xf>
    <xf numFmtId="0" fontId="26" fillId="10" borderId="124" xfId="0" applyFont="1" applyFill="1" applyBorder="1" applyAlignment="1">
      <alignment wrapText="1"/>
    </xf>
    <xf numFmtId="0" fontId="26" fillId="10" borderId="43" xfId="0" applyFont="1" applyFill="1" applyBorder="1" applyAlignment="1">
      <alignment wrapText="1"/>
    </xf>
    <xf numFmtId="0" fontId="42" fillId="9" borderId="16" xfId="0" applyFont="1" applyFill="1" applyBorder="1" applyAlignment="1">
      <alignment horizontal="left" wrapText="1"/>
    </xf>
    <xf numFmtId="0" fontId="42" fillId="9" borderId="123" xfId="0" applyFont="1" applyFill="1" applyBorder="1" applyAlignment="1">
      <alignment horizontal="left" wrapText="1"/>
    </xf>
    <xf numFmtId="0" fontId="42" fillId="9" borderId="124" xfId="0" applyFont="1" applyFill="1" applyBorder="1" applyAlignment="1">
      <alignment horizontal="left" wrapText="1"/>
    </xf>
    <xf numFmtId="0" fontId="5" fillId="0" borderId="0" xfId="0" applyFont="1" applyAlignment="1">
      <alignment horizontal="center"/>
    </xf>
    <xf numFmtId="0" fontId="41" fillId="13" borderId="65" xfId="0" applyFont="1" applyFill="1" applyBorder="1"/>
    <xf numFmtId="0" fontId="41" fillId="13" borderId="62" xfId="0" applyFont="1" applyFill="1" applyBorder="1"/>
    <xf numFmtId="0" fontId="41" fillId="13" borderId="66" xfId="0" applyFont="1" applyFill="1" applyBorder="1"/>
    <xf numFmtId="0" fontId="41" fillId="13" borderId="65" xfId="0" applyFont="1" applyFill="1" applyBorder="1" applyAlignment="1">
      <alignment horizontal="left" wrapText="1"/>
    </xf>
    <xf numFmtId="0" fontId="41" fillId="13" borderId="62" xfId="0" applyFont="1" applyFill="1" applyBorder="1" applyAlignment="1">
      <alignment horizontal="left" wrapText="1"/>
    </xf>
    <xf numFmtId="0" fontId="41" fillId="13" borderId="66" xfId="0" applyFont="1" applyFill="1" applyBorder="1" applyAlignment="1">
      <alignment horizontal="left" wrapText="1"/>
    </xf>
    <xf numFmtId="0" fontId="42" fillId="9" borderId="106" xfId="0" applyFont="1" applyFill="1" applyBorder="1" applyAlignment="1">
      <alignment horizontal="left" wrapText="1"/>
    </xf>
    <xf numFmtId="0" fontId="48" fillId="19" borderId="65" xfId="0" applyFont="1" applyFill="1" applyBorder="1"/>
    <xf numFmtId="0" fontId="48" fillId="19" borderId="62" xfId="0" applyFont="1" applyFill="1" applyBorder="1"/>
    <xf numFmtId="0" fontId="48" fillId="19" borderId="66" xfId="0" applyFont="1" applyFill="1" applyBorder="1"/>
    <xf numFmtId="0" fontId="54" fillId="19" borderId="180" xfId="0" applyFont="1" applyFill="1" applyBorder="1" applyAlignment="1">
      <alignment horizontal="center" vertical="center" textRotation="90" wrapText="1"/>
    </xf>
    <xf numFmtId="0" fontId="54" fillId="19" borderId="182" xfId="0" applyFont="1" applyFill="1" applyBorder="1" applyAlignment="1">
      <alignment horizontal="center" vertical="center" textRotation="90" wrapText="1"/>
    </xf>
    <xf numFmtId="0" fontId="54" fillId="19" borderId="181" xfId="0" applyFont="1" applyFill="1" applyBorder="1" applyAlignment="1">
      <alignment horizontal="center" vertical="center" textRotation="90" wrapText="1"/>
    </xf>
    <xf numFmtId="0" fontId="26" fillId="19" borderId="181" xfId="0" applyFont="1" applyFill="1" applyBorder="1" applyAlignment="1">
      <alignment horizontal="center" vertical="center" textRotation="90" shrinkToFit="1"/>
    </xf>
    <xf numFmtId="0" fontId="26" fillId="19" borderId="182" xfId="0" applyFont="1" applyFill="1" applyBorder="1" applyAlignment="1">
      <alignment horizontal="center" vertical="center" textRotation="90" shrinkToFit="1"/>
    </xf>
    <xf numFmtId="0" fontId="26" fillId="19" borderId="180" xfId="0" applyFont="1" applyFill="1" applyBorder="1" applyAlignment="1">
      <alignment horizontal="center" vertical="center" textRotation="90"/>
    </xf>
    <xf numFmtId="0" fontId="26" fillId="19" borderId="181" xfId="0" applyFont="1" applyFill="1" applyBorder="1" applyAlignment="1">
      <alignment horizontal="center" vertical="center" textRotation="90"/>
    </xf>
    <xf numFmtId="0" fontId="26" fillId="19" borderId="182" xfId="0" applyFont="1" applyFill="1" applyBorder="1" applyAlignment="1">
      <alignment horizontal="center" vertical="center" textRotation="90"/>
    </xf>
    <xf numFmtId="0" fontId="26" fillId="19" borderId="180" xfId="0" applyFont="1" applyFill="1" applyBorder="1" applyAlignment="1">
      <alignment horizontal="center" vertical="center" textRotation="90" wrapText="1"/>
    </xf>
    <xf numFmtId="0" fontId="26" fillId="19" borderId="181" xfId="0" applyFont="1" applyFill="1" applyBorder="1" applyAlignment="1">
      <alignment horizontal="center" vertical="center" textRotation="90" wrapText="1"/>
    </xf>
    <xf numFmtId="0" fontId="26" fillId="19" borderId="182" xfId="0" applyFont="1" applyFill="1" applyBorder="1" applyAlignment="1">
      <alignment horizontal="center" vertical="center" textRotation="90" wrapText="1"/>
    </xf>
    <xf numFmtId="0" fontId="26" fillId="0" borderId="180" xfId="0" applyFont="1" applyBorder="1" applyAlignment="1">
      <alignment horizontal="center" vertical="center" textRotation="90" wrapText="1"/>
    </xf>
    <xf numFmtId="0" fontId="26" fillId="0" borderId="181" xfId="0" applyFont="1" applyBorder="1" applyAlignment="1">
      <alignment horizontal="center" vertical="center" textRotation="90" wrapText="1"/>
    </xf>
    <xf numFmtId="0" fontId="26" fillId="0" borderId="182" xfId="0" applyFont="1" applyBorder="1" applyAlignment="1">
      <alignment horizontal="center" vertical="center" textRotation="90" wrapText="1"/>
    </xf>
    <xf numFmtId="0" fontId="5" fillId="20" borderId="162" xfId="0" applyFont="1" applyFill="1" applyBorder="1" applyAlignment="1">
      <alignment horizontal="center"/>
    </xf>
    <xf numFmtId="0" fontId="5" fillId="20" borderId="163" xfId="0" applyFont="1" applyFill="1" applyBorder="1" applyAlignment="1">
      <alignment horizontal="center"/>
    </xf>
    <xf numFmtId="0" fontId="5" fillId="20" borderId="170" xfId="0" applyFont="1" applyFill="1" applyBorder="1" applyAlignment="1">
      <alignment horizontal="center"/>
    </xf>
    <xf numFmtId="0" fontId="5" fillId="20" borderId="171" xfId="0" applyFont="1" applyFill="1" applyBorder="1" applyAlignment="1">
      <alignment horizontal="center"/>
    </xf>
    <xf numFmtId="0" fontId="5" fillId="20" borderId="172" xfId="0" applyFont="1" applyFill="1" applyBorder="1" applyAlignment="1">
      <alignment horizontal="center"/>
    </xf>
  </cellXfs>
  <cellStyles count="4">
    <cellStyle name="Currency" xfId="3" builtinId="4"/>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0</xdr:row>
      <xdr:rowOff>47625</xdr:rowOff>
    </xdr:from>
    <xdr:to>
      <xdr:col>1</xdr:col>
      <xdr:colOff>1421946</xdr:colOff>
      <xdr:row>2</xdr:row>
      <xdr:rowOff>92415</xdr:rowOff>
    </xdr:to>
    <xdr:pic>
      <xdr:nvPicPr>
        <xdr:cNvPr id="3" name="Picture 2">
          <a:extLst>
            <a:ext uri="{FF2B5EF4-FFF2-40B4-BE49-F238E27FC236}">
              <a16:creationId xmlns:a16="http://schemas.microsoft.com/office/drawing/2014/main" id="{83734D7D-932C-F64A-B003-74B6DFA90B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750" y="47625"/>
          <a:ext cx="1466396" cy="51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200025</xdr:colOff>
      <xdr:row>0</xdr:row>
      <xdr:rowOff>95250</xdr:rowOff>
    </xdr:from>
    <xdr:ext cx="1466850" cy="4953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38100</xdr:colOff>
      <xdr:row>0</xdr:row>
      <xdr:rowOff>133350</xdr:rowOff>
    </xdr:from>
    <xdr:ext cx="1466850" cy="5048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200025</xdr:colOff>
      <xdr:row>0</xdr:row>
      <xdr:rowOff>47625</xdr:rowOff>
    </xdr:from>
    <xdr:ext cx="1466850" cy="4953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95250</xdr:colOff>
      <xdr:row>0</xdr:row>
      <xdr:rowOff>0</xdr:rowOff>
    </xdr:from>
    <xdr:ext cx="1466850" cy="495300"/>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B1:O70"/>
  <sheetViews>
    <sheetView showGridLines="0" topLeftCell="A20" workbookViewId="0">
      <selection activeCell="A33" sqref="A33:XFD34"/>
    </sheetView>
  </sheetViews>
  <sheetFormatPr baseColWidth="10" defaultColWidth="10.5" defaultRowHeight="20" x14ac:dyDescent="0.2"/>
  <cols>
    <col min="1" max="1" width="2.5" style="36" customWidth="1"/>
    <col min="2" max="2" width="72.5" style="3" customWidth="1"/>
    <col min="3" max="3" width="8" style="3" customWidth="1"/>
    <col min="4" max="4" width="71.33203125" style="3" customWidth="1"/>
    <col min="5" max="5" width="55.5" style="3" bestFit="1" customWidth="1"/>
    <col min="6" max="15" width="10.5" style="3"/>
    <col min="16" max="16384" width="10.5" style="36"/>
  </cols>
  <sheetData>
    <row r="1" spans="2:15" ht="24" x14ac:dyDescent="0.3">
      <c r="B1" s="465" t="s">
        <v>570</v>
      </c>
      <c r="C1" s="465"/>
      <c r="D1" s="465"/>
      <c r="E1" s="465"/>
      <c r="F1" s="36"/>
      <c r="G1" s="36"/>
      <c r="H1" s="36"/>
      <c r="I1" s="36"/>
      <c r="J1" s="36"/>
      <c r="K1" s="36"/>
      <c r="L1" s="36"/>
      <c r="M1" s="36"/>
      <c r="N1" s="36"/>
      <c r="O1" s="36"/>
    </row>
    <row r="2" spans="2:15" s="108" customFormat="1" ht="13" customHeight="1" x14ac:dyDescent="0.15">
      <c r="B2" s="466" t="s">
        <v>353</v>
      </c>
      <c r="C2" s="466"/>
      <c r="D2" s="466"/>
      <c r="E2" s="466"/>
    </row>
    <row r="3" spans="2:15" s="108" customFormat="1" ht="13" customHeight="1" x14ac:dyDescent="0.15">
      <c r="B3" s="109"/>
      <c r="C3" s="109"/>
      <c r="D3" s="109"/>
      <c r="E3" s="109"/>
    </row>
    <row r="4" spans="2:15" s="108" customFormat="1" ht="20.25" customHeight="1" x14ac:dyDescent="0.2">
      <c r="B4" s="110" t="s">
        <v>354</v>
      </c>
      <c r="C4" s="110"/>
      <c r="D4" s="111"/>
      <c r="E4" s="111"/>
    </row>
    <row r="5" spans="2:15" s="108" customFormat="1" ht="14.25" customHeight="1" x14ac:dyDescent="0.15">
      <c r="B5" s="1"/>
      <c r="C5" s="1"/>
      <c r="D5" s="1"/>
    </row>
    <row r="6" spans="2:15" s="112" customFormat="1" ht="34" customHeight="1" x14ac:dyDescent="0.15">
      <c r="B6" s="113" t="s">
        <v>355</v>
      </c>
      <c r="C6" s="2"/>
      <c r="D6" s="114" t="s">
        <v>356</v>
      </c>
    </row>
    <row r="7" spans="2:15" s="112" customFormat="1" ht="14" x14ac:dyDescent="0.15">
      <c r="B7" s="2"/>
      <c r="C7" s="2"/>
    </row>
    <row r="8" spans="2:15" s="112" customFormat="1" ht="34" customHeight="1" x14ac:dyDescent="0.15">
      <c r="B8" s="113" t="s">
        <v>357</v>
      </c>
      <c r="C8" s="2"/>
      <c r="D8" s="114" t="s">
        <v>358</v>
      </c>
    </row>
    <row r="9" spans="2:15" s="112" customFormat="1" ht="14" x14ac:dyDescent="0.15">
      <c r="B9" s="2"/>
      <c r="C9" s="2"/>
    </row>
    <row r="10" spans="2:15" s="112" customFormat="1" ht="34" customHeight="1" x14ac:dyDescent="0.15">
      <c r="B10" s="113" t="s">
        <v>370</v>
      </c>
      <c r="C10" s="2"/>
      <c r="D10" s="114" t="s">
        <v>359</v>
      </c>
    </row>
    <row r="11" spans="2:15" s="112" customFormat="1" ht="14" x14ac:dyDescent="0.15">
      <c r="B11" s="2"/>
      <c r="C11" s="2"/>
    </row>
    <row r="12" spans="2:15" s="112" customFormat="1" ht="34" customHeight="1" x14ac:dyDescent="0.15">
      <c r="B12" s="113" t="s">
        <v>0</v>
      </c>
      <c r="C12" s="2"/>
      <c r="D12" s="417" t="s">
        <v>360</v>
      </c>
    </row>
    <row r="13" spans="2:15" s="112" customFormat="1" ht="14" x14ac:dyDescent="0.15"/>
    <row r="14" spans="2:15" s="112" customFormat="1" ht="34" customHeight="1" x14ac:dyDescent="0.15">
      <c r="B14" s="113" t="s">
        <v>1</v>
      </c>
      <c r="C14" s="2"/>
      <c r="D14" s="114" t="s">
        <v>2</v>
      </c>
    </row>
    <row r="15" spans="2:15" s="112" customFormat="1" ht="14" x14ac:dyDescent="0.15">
      <c r="B15" s="2"/>
      <c r="C15" s="2"/>
      <c r="D15" s="2"/>
    </row>
    <row r="16" spans="2:15" s="112" customFormat="1" ht="34" customHeight="1" x14ac:dyDescent="0.15">
      <c r="B16" s="113" t="s">
        <v>3</v>
      </c>
      <c r="C16" s="2"/>
      <c r="D16" s="114" t="s">
        <v>4</v>
      </c>
    </row>
    <row r="17" spans="2:15" s="112" customFormat="1" ht="14" x14ac:dyDescent="0.15">
      <c r="B17" s="2"/>
      <c r="C17" s="2"/>
      <c r="D17" s="2"/>
      <c r="E17" s="2"/>
    </row>
    <row r="18" spans="2:15" x14ac:dyDescent="0.2">
      <c r="B18" s="110" t="s">
        <v>361</v>
      </c>
      <c r="C18" s="110"/>
      <c r="D18" s="111"/>
      <c r="E18" s="111"/>
    </row>
    <row r="19" spans="2:15" x14ac:dyDescent="0.2">
      <c r="B19" s="36"/>
      <c r="C19" s="36"/>
    </row>
    <row r="20" spans="2:15" ht="45" customHeight="1" x14ac:dyDescent="0.2">
      <c r="B20" s="467" t="s">
        <v>592</v>
      </c>
      <c r="C20" s="467"/>
      <c r="D20" s="467"/>
      <c r="N20" s="36"/>
      <c r="O20" s="36"/>
    </row>
    <row r="21" spans="2:15" ht="35.25" customHeight="1" x14ac:dyDescent="0.2">
      <c r="B21" s="271" t="s">
        <v>5</v>
      </c>
      <c r="C21" s="118" t="s">
        <v>6</v>
      </c>
      <c r="D21" s="271" t="s">
        <v>7</v>
      </c>
      <c r="N21" s="36"/>
      <c r="O21" s="36"/>
    </row>
    <row r="22" spans="2:15" ht="34" customHeight="1" x14ac:dyDescent="0.2">
      <c r="B22" s="272" t="s">
        <v>8</v>
      </c>
      <c r="C22" s="273"/>
      <c r="D22" s="274"/>
      <c r="N22" s="36"/>
      <c r="O22" s="36"/>
    </row>
    <row r="23" spans="2:15" ht="34" customHeight="1" x14ac:dyDescent="0.2">
      <c r="B23" s="275" t="s">
        <v>9</v>
      </c>
      <c r="C23" s="276"/>
      <c r="D23" s="277"/>
      <c r="O23" s="36"/>
    </row>
    <row r="24" spans="2:15" ht="34" customHeight="1" x14ac:dyDescent="0.2">
      <c r="B24" s="278" t="s">
        <v>11</v>
      </c>
      <c r="C24" s="279"/>
      <c r="D24" s="280"/>
    </row>
    <row r="25" spans="2:15" x14ac:dyDescent="0.2">
      <c r="B25" s="281"/>
      <c r="C25" s="281"/>
      <c r="D25" s="281"/>
    </row>
    <row r="26" spans="2:15" s="116" customFormat="1" ht="50.25" customHeight="1" x14ac:dyDescent="0.2">
      <c r="B26" s="467" t="s">
        <v>363</v>
      </c>
      <c r="C26" s="467"/>
      <c r="D26" s="467"/>
      <c r="E26" s="120"/>
      <c r="F26" s="121"/>
      <c r="G26" s="121"/>
      <c r="H26" s="121"/>
      <c r="I26" s="121"/>
      <c r="J26" s="121"/>
      <c r="K26" s="121"/>
      <c r="L26" s="121"/>
      <c r="M26" s="121"/>
      <c r="N26" s="121"/>
      <c r="O26" s="121"/>
    </row>
    <row r="27" spans="2:15" s="116" customFormat="1" ht="34" customHeight="1" x14ac:dyDescent="0.2">
      <c r="B27" s="117" t="s">
        <v>593</v>
      </c>
      <c r="C27" s="118"/>
      <c r="D27" s="119"/>
      <c r="E27" s="120"/>
      <c r="F27" s="121"/>
      <c r="G27" s="121"/>
      <c r="H27" s="121"/>
      <c r="I27" s="121"/>
      <c r="J27" s="121"/>
      <c r="K27" s="121"/>
      <c r="L27" s="121"/>
      <c r="M27" s="121"/>
      <c r="N27" s="121"/>
      <c r="O27" s="121"/>
    </row>
    <row r="28" spans="2:15" s="116" customFormat="1" ht="14.25" customHeight="1" x14ac:dyDescent="0.2">
      <c r="B28" s="282"/>
      <c r="C28" s="282"/>
      <c r="D28" s="283"/>
      <c r="E28" s="120"/>
      <c r="F28" s="121"/>
      <c r="G28" s="121"/>
      <c r="H28" s="121"/>
      <c r="I28" s="121"/>
      <c r="J28" s="121"/>
      <c r="K28" s="121"/>
      <c r="L28" s="121"/>
      <c r="M28" s="121"/>
      <c r="N28" s="121"/>
      <c r="O28" s="121"/>
    </row>
    <row r="29" spans="2:15" s="116" customFormat="1" ht="34" customHeight="1" x14ac:dyDescent="0.2">
      <c r="B29" s="117" t="s">
        <v>594</v>
      </c>
      <c r="C29" s="118"/>
      <c r="D29" s="119"/>
      <c r="E29" s="120"/>
      <c r="F29" s="121"/>
      <c r="G29" s="121"/>
      <c r="H29" s="121"/>
      <c r="I29" s="121"/>
      <c r="J29" s="121"/>
      <c r="K29" s="121"/>
      <c r="L29" s="121"/>
      <c r="M29" s="121"/>
      <c r="N29" s="121"/>
      <c r="O29" s="121"/>
    </row>
    <row r="30" spans="2:15" s="116" customFormat="1" ht="14.25" customHeight="1" x14ac:dyDescent="0.2">
      <c r="B30" s="118"/>
      <c r="C30" s="118"/>
      <c r="D30" s="284"/>
      <c r="E30" s="120"/>
      <c r="F30" s="121"/>
      <c r="G30" s="121"/>
      <c r="H30" s="121"/>
      <c r="I30" s="121"/>
      <c r="J30" s="121"/>
      <c r="K30" s="121"/>
      <c r="L30" s="121"/>
      <c r="M30" s="121"/>
      <c r="N30" s="121"/>
      <c r="O30" s="121"/>
    </row>
    <row r="31" spans="2:15" s="116" customFormat="1" ht="34" customHeight="1" x14ac:dyDescent="0.2">
      <c r="B31" s="117" t="s">
        <v>595</v>
      </c>
      <c r="C31" s="118"/>
      <c r="D31" s="119"/>
      <c r="E31" s="120"/>
      <c r="F31" s="121"/>
      <c r="G31" s="121"/>
      <c r="H31" s="121"/>
      <c r="I31" s="121"/>
      <c r="J31" s="121"/>
      <c r="K31" s="121"/>
      <c r="L31" s="121"/>
      <c r="M31" s="121"/>
      <c r="N31" s="121"/>
      <c r="O31" s="121"/>
    </row>
    <row r="32" spans="2:15" s="116" customFormat="1" ht="14.25" customHeight="1" x14ac:dyDescent="0.2">
      <c r="B32" s="282"/>
      <c r="C32" s="282"/>
      <c r="D32" s="283"/>
      <c r="E32" s="120"/>
      <c r="F32" s="121"/>
      <c r="G32" s="121"/>
      <c r="H32" s="121"/>
      <c r="I32" s="121"/>
      <c r="J32" s="121"/>
      <c r="K32" s="121"/>
      <c r="L32" s="121"/>
      <c r="M32" s="121"/>
      <c r="N32" s="121"/>
      <c r="O32" s="121"/>
    </row>
    <row r="33" spans="2:15" s="116" customFormat="1" ht="35" customHeight="1" x14ac:dyDescent="0.2">
      <c r="B33" s="117" t="s">
        <v>615</v>
      </c>
      <c r="C33" s="282"/>
      <c r="D33" s="119"/>
      <c r="E33" s="120"/>
      <c r="F33" s="121"/>
      <c r="G33" s="121"/>
      <c r="H33" s="121"/>
      <c r="I33" s="121"/>
      <c r="J33" s="121"/>
      <c r="K33" s="121"/>
      <c r="L33" s="121"/>
      <c r="M33" s="121"/>
      <c r="N33" s="121"/>
      <c r="O33" s="121"/>
    </row>
    <row r="34" spans="2:15" s="116" customFormat="1" ht="17" customHeight="1" x14ac:dyDescent="0.2">
      <c r="B34" s="118"/>
      <c r="C34" s="282"/>
      <c r="D34" s="284"/>
      <c r="E34" s="120"/>
      <c r="F34" s="121"/>
      <c r="G34" s="121"/>
      <c r="H34" s="121"/>
      <c r="I34" s="121"/>
      <c r="J34" s="121"/>
      <c r="K34" s="121"/>
      <c r="L34" s="121"/>
      <c r="M34" s="121"/>
      <c r="N34" s="121"/>
      <c r="O34" s="121"/>
    </row>
    <row r="35" spans="2:15" s="116" customFormat="1" ht="17" customHeight="1" x14ac:dyDescent="0.2">
      <c r="B35" s="285" t="s">
        <v>596</v>
      </c>
      <c r="C35" s="286"/>
      <c r="D35" s="287"/>
      <c r="E35" s="120"/>
      <c r="F35" s="121"/>
      <c r="G35" s="121"/>
      <c r="H35" s="121"/>
      <c r="I35" s="121"/>
      <c r="J35" s="121"/>
      <c r="K35" s="121"/>
      <c r="L35" s="121"/>
      <c r="M35" s="121"/>
      <c r="N35" s="121"/>
      <c r="O35" s="121"/>
    </row>
    <row r="36" spans="2:15" s="116" customFormat="1" ht="35" customHeight="1" x14ac:dyDescent="0.2">
      <c r="B36" s="117" t="s">
        <v>597</v>
      </c>
      <c r="C36" s="282"/>
      <c r="D36" s="119"/>
      <c r="E36" s="120"/>
      <c r="F36" s="121"/>
      <c r="G36" s="121"/>
      <c r="H36" s="121"/>
      <c r="I36" s="121"/>
      <c r="J36" s="121"/>
      <c r="K36" s="121"/>
      <c r="L36" s="121"/>
      <c r="M36" s="121"/>
      <c r="N36" s="121"/>
      <c r="O36" s="121"/>
    </row>
    <row r="37" spans="2:15" s="116" customFormat="1" ht="14" customHeight="1" x14ac:dyDescent="0.2">
      <c r="B37" s="282"/>
      <c r="C37" s="282"/>
      <c r="D37" s="283"/>
      <c r="E37" s="122"/>
      <c r="F37" s="121"/>
      <c r="G37" s="121"/>
      <c r="H37" s="121"/>
      <c r="I37" s="121"/>
      <c r="J37" s="121"/>
      <c r="K37" s="121"/>
      <c r="L37" s="121"/>
      <c r="M37" s="121"/>
      <c r="N37" s="121"/>
      <c r="O37" s="121"/>
    </row>
    <row r="38" spans="2:15" s="116" customFormat="1" ht="35" customHeight="1" x14ac:dyDescent="0.2">
      <c r="B38" s="117" t="s">
        <v>598</v>
      </c>
      <c r="C38" s="282"/>
      <c r="D38" s="119"/>
      <c r="E38" s="120"/>
      <c r="F38" s="121"/>
      <c r="G38" s="121"/>
      <c r="H38" s="121"/>
      <c r="I38" s="121"/>
      <c r="J38" s="121"/>
      <c r="K38" s="121"/>
      <c r="L38" s="121"/>
      <c r="M38" s="121"/>
      <c r="N38" s="121"/>
      <c r="O38" s="121"/>
    </row>
    <row r="39" spans="2:15" s="116" customFormat="1" ht="14" customHeight="1" x14ac:dyDescent="0.2">
      <c r="B39" s="282"/>
      <c r="C39" s="282"/>
      <c r="D39" s="283"/>
      <c r="E39" s="122"/>
      <c r="F39" s="121"/>
      <c r="G39" s="121"/>
      <c r="H39" s="121"/>
      <c r="I39" s="121"/>
      <c r="J39" s="121"/>
      <c r="K39" s="121"/>
      <c r="L39" s="121"/>
      <c r="M39" s="121"/>
      <c r="N39" s="121"/>
      <c r="O39" s="121"/>
    </row>
    <row r="40" spans="2:15" s="116" customFormat="1" ht="35" customHeight="1" x14ac:dyDescent="0.2">
      <c r="B40" s="288" t="s">
        <v>599</v>
      </c>
      <c r="C40" s="282"/>
      <c r="D40" s="119"/>
      <c r="E40" s="120"/>
      <c r="F40" s="121"/>
      <c r="G40" s="121"/>
      <c r="H40" s="121"/>
      <c r="I40" s="121"/>
      <c r="J40" s="121"/>
      <c r="K40" s="121"/>
      <c r="L40" s="121"/>
      <c r="M40" s="121"/>
      <c r="N40" s="121"/>
      <c r="O40" s="121"/>
    </row>
    <row r="41" spans="2:15" s="116" customFormat="1" ht="14" customHeight="1" x14ac:dyDescent="0.2">
      <c r="B41" s="282"/>
      <c r="C41" s="282"/>
      <c r="D41" s="283"/>
      <c r="E41" s="122"/>
      <c r="F41" s="121"/>
      <c r="G41" s="121"/>
      <c r="H41" s="121"/>
      <c r="I41" s="121"/>
      <c r="J41" s="121"/>
      <c r="K41" s="121"/>
      <c r="L41" s="121"/>
      <c r="M41" s="121"/>
      <c r="N41" s="121"/>
      <c r="O41" s="121"/>
    </row>
    <row r="42" spans="2:15" s="116" customFormat="1" ht="35" customHeight="1" x14ac:dyDescent="0.2">
      <c r="B42" s="288" t="s">
        <v>600</v>
      </c>
      <c r="C42" s="282"/>
      <c r="D42" s="119"/>
      <c r="E42" s="120"/>
      <c r="F42" s="121"/>
      <c r="G42" s="121"/>
      <c r="H42" s="121"/>
      <c r="I42" s="121"/>
      <c r="J42" s="121"/>
      <c r="K42" s="121"/>
      <c r="L42" s="121"/>
      <c r="M42" s="121"/>
      <c r="N42" s="121"/>
      <c r="O42" s="121"/>
    </row>
    <row r="43" spans="2:15" s="116" customFormat="1" ht="14" customHeight="1" x14ac:dyDescent="0.2">
      <c r="B43" s="289"/>
      <c r="C43" s="282"/>
      <c r="D43" s="284"/>
      <c r="E43" s="122"/>
      <c r="F43" s="121"/>
      <c r="G43" s="121"/>
      <c r="H43" s="121"/>
      <c r="I43" s="121"/>
      <c r="J43" s="121"/>
      <c r="K43" s="121"/>
      <c r="L43" s="121"/>
      <c r="M43" s="121"/>
      <c r="N43" s="121"/>
      <c r="O43" s="121"/>
    </row>
    <row r="44" spans="2:15" s="116" customFormat="1" ht="35" customHeight="1" x14ac:dyDescent="0.2">
      <c r="B44" s="288" t="s">
        <v>601</v>
      </c>
      <c r="C44" s="282"/>
      <c r="D44" s="119"/>
      <c r="E44" s="120"/>
      <c r="F44" s="121"/>
      <c r="G44" s="121"/>
      <c r="H44" s="121"/>
      <c r="I44" s="121"/>
      <c r="J44" s="121"/>
      <c r="K44" s="121"/>
      <c r="L44" s="121"/>
      <c r="M44" s="121"/>
      <c r="N44" s="121"/>
      <c r="O44" s="121"/>
    </row>
    <row r="45" spans="2:15" s="116" customFormat="1" ht="14" customHeight="1" x14ac:dyDescent="0.2">
      <c r="B45" s="289"/>
      <c r="C45" s="282"/>
      <c r="D45" s="284"/>
      <c r="E45" s="120"/>
      <c r="F45" s="121"/>
      <c r="G45" s="121"/>
      <c r="H45" s="121"/>
      <c r="I45" s="121"/>
      <c r="J45" s="121"/>
      <c r="K45" s="121"/>
      <c r="L45" s="121"/>
      <c r="M45" s="121"/>
      <c r="N45" s="121"/>
      <c r="O45" s="121"/>
    </row>
    <row r="46" spans="2:15" s="116" customFormat="1" ht="36" customHeight="1" x14ac:dyDescent="0.2">
      <c r="B46" s="288" t="s">
        <v>602</v>
      </c>
      <c r="C46" s="290"/>
      <c r="D46" s="291"/>
      <c r="E46" s="120"/>
      <c r="F46" s="121"/>
      <c r="G46" s="121"/>
      <c r="H46" s="121"/>
      <c r="I46" s="121"/>
      <c r="J46" s="121"/>
      <c r="K46" s="121"/>
      <c r="L46" s="121"/>
      <c r="M46" s="121"/>
      <c r="N46" s="121"/>
      <c r="O46" s="121"/>
    </row>
    <row r="47" spans="2:15" s="116" customFormat="1" ht="18" customHeight="1" x14ac:dyDescent="0.2">
      <c r="B47" s="289"/>
      <c r="C47" s="290"/>
      <c r="D47" s="292"/>
      <c r="E47" s="120"/>
      <c r="F47" s="121"/>
      <c r="G47" s="121"/>
      <c r="H47" s="121"/>
      <c r="I47" s="121"/>
      <c r="J47" s="121"/>
      <c r="K47" s="121"/>
      <c r="L47" s="121"/>
      <c r="M47" s="121"/>
      <c r="N47" s="121"/>
      <c r="O47" s="121"/>
    </row>
    <row r="48" spans="2:15" s="116" customFormat="1" ht="18" customHeight="1" x14ac:dyDescent="0.2">
      <c r="B48" s="285" t="s">
        <v>603</v>
      </c>
      <c r="C48" s="286"/>
      <c r="D48" s="287"/>
      <c r="E48" s="120"/>
      <c r="F48" s="121"/>
      <c r="G48" s="121"/>
      <c r="H48" s="121"/>
      <c r="I48" s="121"/>
      <c r="J48" s="121"/>
      <c r="K48" s="121"/>
      <c r="L48" s="121"/>
      <c r="M48" s="121"/>
      <c r="N48" s="121"/>
      <c r="O48" s="121"/>
    </row>
    <row r="49" spans="2:15" s="116" customFormat="1" ht="34" customHeight="1" x14ac:dyDescent="0.2">
      <c r="B49" s="117" t="s">
        <v>604</v>
      </c>
      <c r="C49" s="282"/>
      <c r="D49" s="119"/>
      <c r="E49" s="120"/>
      <c r="F49" s="121"/>
      <c r="G49" s="121"/>
      <c r="H49" s="121"/>
      <c r="I49" s="121"/>
      <c r="J49" s="121"/>
      <c r="K49" s="121"/>
      <c r="L49" s="121"/>
      <c r="M49" s="121"/>
      <c r="N49" s="121"/>
      <c r="O49" s="121"/>
    </row>
    <row r="50" spans="2:15" s="116" customFormat="1" ht="14.25" customHeight="1" x14ac:dyDescent="0.2">
      <c r="B50" s="282"/>
      <c r="C50" s="282"/>
      <c r="D50" s="283"/>
      <c r="E50" s="120"/>
      <c r="F50" s="121"/>
      <c r="G50" s="121"/>
      <c r="H50" s="121"/>
      <c r="I50" s="121"/>
      <c r="J50" s="121"/>
      <c r="K50" s="121"/>
      <c r="L50" s="121"/>
      <c r="M50" s="121"/>
      <c r="N50" s="121"/>
      <c r="O50" s="121"/>
    </row>
    <row r="51" spans="2:15" s="116" customFormat="1" ht="34" customHeight="1" x14ac:dyDescent="0.2">
      <c r="B51" s="117" t="s">
        <v>605</v>
      </c>
      <c r="C51" s="282"/>
      <c r="D51" s="119"/>
      <c r="E51" s="120"/>
      <c r="F51" s="121"/>
      <c r="G51" s="121"/>
      <c r="H51" s="121"/>
      <c r="I51" s="121"/>
      <c r="J51" s="121"/>
      <c r="K51" s="121"/>
      <c r="L51" s="121"/>
      <c r="M51" s="121"/>
      <c r="N51" s="121"/>
      <c r="O51" s="121"/>
    </row>
    <row r="52" spans="2:15" s="116" customFormat="1" ht="14.25" customHeight="1" x14ac:dyDescent="0.2">
      <c r="B52" s="282"/>
      <c r="C52" s="282"/>
      <c r="D52" s="283"/>
      <c r="E52" s="120"/>
      <c r="F52" s="121"/>
      <c r="G52" s="121"/>
      <c r="H52" s="121"/>
      <c r="I52" s="121"/>
      <c r="J52" s="121"/>
      <c r="K52" s="121"/>
      <c r="L52" s="121"/>
      <c r="M52" s="121"/>
      <c r="N52" s="121"/>
      <c r="O52" s="121"/>
    </row>
    <row r="53" spans="2:15" s="116" customFormat="1" ht="34" customHeight="1" x14ac:dyDescent="0.2">
      <c r="B53" s="288" t="s">
        <v>599</v>
      </c>
      <c r="C53" s="282"/>
      <c r="D53" s="119"/>
      <c r="E53" s="120"/>
      <c r="F53" s="121"/>
      <c r="G53" s="121"/>
      <c r="H53" s="121"/>
      <c r="I53" s="121"/>
      <c r="J53" s="121"/>
      <c r="K53" s="121"/>
      <c r="L53" s="121"/>
      <c r="M53" s="121"/>
      <c r="N53" s="121"/>
      <c r="O53" s="121"/>
    </row>
    <row r="54" spans="2:15" s="116" customFormat="1" ht="14.25" customHeight="1" x14ac:dyDescent="0.2">
      <c r="B54" s="282"/>
      <c r="C54" s="282"/>
      <c r="D54" s="283"/>
      <c r="E54" s="120"/>
      <c r="F54" s="121"/>
      <c r="G54" s="121"/>
      <c r="H54" s="121"/>
      <c r="I54" s="121"/>
      <c r="J54" s="121"/>
      <c r="K54" s="121"/>
      <c r="L54" s="121"/>
      <c r="M54" s="121"/>
      <c r="N54" s="121"/>
      <c r="O54" s="121"/>
    </row>
    <row r="55" spans="2:15" s="116" customFormat="1" ht="34" customHeight="1" x14ac:dyDescent="0.2">
      <c r="B55" s="288" t="s">
        <v>606</v>
      </c>
      <c r="C55" s="282"/>
      <c r="D55" s="119"/>
      <c r="E55" s="120"/>
      <c r="F55" s="121"/>
      <c r="G55" s="121"/>
      <c r="H55" s="121"/>
      <c r="I55" s="121"/>
      <c r="J55" s="121"/>
      <c r="K55" s="121"/>
      <c r="L55" s="121"/>
      <c r="M55" s="121"/>
      <c r="N55" s="121"/>
      <c r="O55" s="121"/>
    </row>
    <row r="56" spans="2:15" x14ac:dyDescent="0.2">
      <c r="B56" s="289"/>
      <c r="C56" s="282"/>
      <c r="D56" s="284"/>
    </row>
    <row r="57" spans="2:15" s="116" customFormat="1" ht="35" customHeight="1" x14ac:dyDescent="0.2">
      <c r="B57" s="288" t="s">
        <v>607</v>
      </c>
      <c r="C57" s="282"/>
      <c r="D57" s="119"/>
      <c r="E57" s="120"/>
      <c r="F57" s="121"/>
      <c r="G57" s="121"/>
      <c r="H57" s="121"/>
      <c r="I57" s="121"/>
      <c r="J57" s="121"/>
      <c r="K57" s="121"/>
      <c r="L57" s="121"/>
      <c r="M57" s="121"/>
      <c r="N57" s="121"/>
      <c r="O57" s="121"/>
    </row>
    <row r="58" spans="2:15" x14ac:dyDescent="0.2">
      <c r="B58" s="289"/>
      <c r="C58" s="282"/>
      <c r="D58" s="284"/>
    </row>
    <row r="59" spans="2:15" ht="34" customHeight="1" x14ac:dyDescent="0.2">
      <c r="B59" s="288" t="s">
        <v>608</v>
      </c>
      <c r="C59" s="290"/>
      <c r="D59" s="291"/>
    </row>
    <row r="60" spans="2:15" ht="17" customHeight="1" x14ac:dyDescent="0.2">
      <c r="B60" s="289"/>
      <c r="C60" s="290"/>
      <c r="D60" s="292"/>
    </row>
    <row r="61" spans="2:15" ht="17" customHeight="1" x14ac:dyDescent="0.2">
      <c r="B61" s="293" t="s">
        <v>609</v>
      </c>
      <c r="C61" s="294"/>
      <c r="D61" s="294"/>
    </row>
    <row r="62" spans="2:15" ht="34" customHeight="1" x14ac:dyDescent="0.2">
      <c r="B62" s="117" t="s">
        <v>610</v>
      </c>
      <c r="C62" s="282"/>
      <c r="D62" s="119"/>
    </row>
    <row r="63" spans="2:15" ht="14" customHeight="1" x14ac:dyDescent="0.2">
      <c r="B63" s="282"/>
      <c r="C63" s="282"/>
      <c r="D63" s="283"/>
    </row>
    <row r="64" spans="2:15" ht="34" customHeight="1" x14ac:dyDescent="0.2">
      <c r="B64" s="117" t="s">
        <v>611</v>
      </c>
      <c r="C64" s="282"/>
      <c r="D64" s="119"/>
    </row>
    <row r="65" spans="2:4" ht="14" customHeight="1" x14ac:dyDescent="0.2">
      <c r="B65" s="282"/>
      <c r="C65" s="282"/>
      <c r="D65" s="283"/>
    </row>
    <row r="66" spans="2:4" ht="34" customHeight="1" x14ac:dyDescent="0.2">
      <c r="B66" s="288" t="s">
        <v>612</v>
      </c>
      <c r="C66" s="282"/>
      <c r="D66" s="119"/>
    </row>
    <row r="67" spans="2:4" ht="14" customHeight="1" x14ac:dyDescent="0.2">
      <c r="B67" s="282"/>
      <c r="C67" s="282"/>
      <c r="D67" s="283"/>
    </row>
    <row r="68" spans="2:4" ht="34" customHeight="1" x14ac:dyDescent="0.2">
      <c r="B68" s="288" t="s">
        <v>613</v>
      </c>
      <c r="C68" s="282"/>
      <c r="D68" s="119"/>
    </row>
    <row r="69" spans="2:4" ht="14" customHeight="1" x14ac:dyDescent="0.2">
      <c r="B69" s="289"/>
      <c r="C69" s="282"/>
      <c r="D69" s="284"/>
    </row>
    <row r="70" spans="2:4" ht="34" customHeight="1" x14ac:dyDescent="0.2">
      <c r="B70" s="288" t="s">
        <v>614</v>
      </c>
      <c r="C70" s="282"/>
      <c r="D70" s="119"/>
    </row>
  </sheetData>
  <mergeCells count="4">
    <mergeCell ref="B1:E1"/>
    <mergeCell ref="B2:E2"/>
    <mergeCell ref="B26:D26"/>
    <mergeCell ref="B20:D20"/>
  </mergeCells>
  <pageMargins left="0.7" right="0.7" top="0.75" bottom="0.75" header="0" footer="0"/>
  <pageSetup scale="5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'Data Validation'!$B$5:$B$201</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3"/>
  <sheetViews>
    <sheetView showGridLines="0" workbookViewId="0">
      <selection activeCell="B62" sqref="B62:C63"/>
    </sheetView>
  </sheetViews>
  <sheetFormatPr baseColWidth="10" defaultColWidth="12.5" defaultRowHeight="15" customHeight="1" x14ac:dyDescent="0.15"/>
  <cols>
    <col min="1" max="1" width="62" customWidth="1"/>
    <col min="2" max="3" width="12" customWidth="1"/>
    <col min="4" max="4" width="19" customWidth="1"/>
    <col min="5" max="5" width="24.33203125" customWidth="1"/>
    <col min="6" max="6" width="22.83203125" customWidth="1"/>
    <col min="7" max="7" width="20.83203125" customWidth="1"/>
    <col min="8" max="8" width="16" customWidth="1"/>
    <col min="9" max="9" width="27.33203125" customWidth="1"/>
    <col min="10" max="26" width="9.5" customWidth="1"/>
  </cols>
  <sheetData>
    <row r="1" spans="1:26" ht="37" customHeight="1" x14ac:dyDescent="0.3">
      <c r="A1" s="501" t="s">
        <v>570</v>
      </c>
      <c r="B1" s="502"/>
      <c r="C1" s="502"/>
      <c r="D1" s="502"/>
      <c r="E1" s="502"/>
      <c r="F1" s="502"/>
      <c r="G1" s="502"/>
      <c r="H1" s="502"/>
      <c r="I1" s="502"/>
      <c r="J1" s="5"/>
      <c r="K1" s="5"/>
      <c r="L1" s="5"/>
      <c r="M1" s="5"/>
      <c r="N1" s="5"/>
      <c r="O1" s="5"/>
      <c r="P1" s="5"/>
      <c r="Q1" s="5"/>
      <c r="R1" s="5"/>
      <c r="S1" s="5"/>
      <c r="T1" s="5"/>
      <c r="U1" s="5"/>
      <c r="V1" s="5"/>
      <c r="W1" s="5"/>
      <c r="X1" s="5"/>
      <c r="Y1" s="5"/>
      <c r="Z1" s="5"/>
    </row>
    <row r="2" spans="1:26" ht="20.25" customHeight="1" x14ac:dyDescent="0.2">
      <c r="A2" s="503" t="s">
        <v>381</v>
      </c>
      <c r="B2" s="502"/>
      <c r="C2" s="502"/>
      <c r="D2" s="502"/>
      <c r="E2" s="502"/>
      <c r="F2" s="502"/>
      <c r="G2" s="502"/>
      <c r="H2" s="502"/>
      <c r="I2" s="502"/>
      <c r="J2" s="5"/>
      <c r="K2" s="5"/>
      <c r="L2" s="5"/>
      <c r="M2" s="5"/>
      <c r="N2" s="5"/>
      <c r="O2" s="5"/>
      <c r="P2" s="5"/>
      <c r="Q2" s="5"/>
      <c r="R2" s="5"/>
      <c r="S2" s="5"/>
      <c r="T2" s="5"/>
      <c r="U2" s="5"/>
      <c r="V2" s="5"/>
      <c r="W2" s="5"/>
      <c r="X2" s="5"/>
      <c r="Y2" s="5"/>
      <c r="Z2" s="5"/>
    </row>
    <row r="3" spans="1:26" ht="27" customHeight="1" x14ac:dyDescent="0.2">
      <c r="A3" s="502"/>
      <c r="B3" s="502"/>
      <c r="C3" s="502"/>
      <c r="D3" s="502"/>
      <c r="E3" s="502"/>
      <c r="F3" s="502"/>
      <c r="G3" s="502"/>
      <c r="H3" s="502"/>
      <c r="I3" s="502"/>
      <c r="J3" s="43"/>
      <c r="K3" s="5"/>
      <c r="L3" s="5"/>
      <c r="M3" s="5"/>
      <c r="N3" s="5"/>
      <c r="O3" s="5"/>
      <c r="P3" s="5"/>
      <c r="Q3" s="5"/>
      <c r="R3" s="5"/>
      <c r="S3" s="5"/>
      <c r="T3" s="5"/>
      <c r="U3" s="5"/>
      <c r="V3" s="5"/>
      <c r="W3" s="5"/>
      <c r="X3" s="5"/>
      <c r="Y3" s="5"/>
      <c r="Z3" s="5"/>
    </row>
    <row r="4" spans="1:26" ht="27.75" customHeight="1" x14ac:dyDescent="0.2">
      <c r="A4" s="6" t="s">
        <v>12</v>
      </c>
      <c r="B4" s="7"/>
      <c r="C4" s="7"/>
      <c r="D4" s="7"/>
      <c r="E4" s="7"/>
      <c r="F4" s="7"/>
      <c r="G4" s="7"/>
      <c r="H4" s="7"/>
      <c r="I4" s="7"/>
      <c r="J4" s="42"/>
      <c r="K4" s="8"/>
      <c r="L4" s="8"/>
      <c r="M4" s="8"/>
      <c r="N4" s="8"/>
      <c r="O4" s="8"/>
      <c r="P4" s="8"/>
      <c r="Q4" s="8"/>
      <c r="R4" s="8"/>
      <c r="S4" s="8"/>
      <c r="T4" s="8"/>
      <c r="U4" s="8"/>
      <c r="V4" s="8"/>
      <c r="W4" s="8"/>
      <c r="X4" s="8"/>
      <c r="Y4" s="8"/>
      <c r="Z4" s="8"/>
    </row>
    <row r="5" spans="1:26" ht="37" customHeight="1" x14ac:dyDescent="0.2">
      <c r="A5" s="10" t="s">
        <v>13</v>
      </c>
      <c r="B5" s="11" t="s">
        <v>14</v>
      </c>
      <c r="C5" s="12" t="s">
        <v>15</v>
      </c>
      <c r="D5" s="12" t="s">
        <v>16</v>
      </c>
      <c r="E5" s="12" t="s">
        <v>17</v>
      </c>
      <c r="F5" s="12" t="s">
        <v>18</v>
      </c>
      <c r="G5" s="12" t="s">
        <v>19</v>
      </c>
      <c r="H5" s="504" t="s">
        <v>20</v>
      </c>
      <c r="I5" s="505"/>
      <c r="J5" s="43"/>
      <c r="K5" s="5"/>
      <c r="L5" s="5"/>
      <c r="M5" s="5"/>
      <c r="N5" s="5"/>
      <c r="O5" s="5"/>
      <c r="P5" s="5"/>
      <c r="Q5" s="5"/>
      <c r="R5" s="5"/>
      <c r="S5" s="5"/>
      <c r="T5" s="5"/>
      <c r="U5" s="5"/>
      <c r="V5" s="5"/>
      <c r="W5" s="5"/>
      <c r="X5" s="5"/>
      <c r="Y5" s="5"/>
    </row>
    <row r="6" spans="1:26" ht="37" customHeight="1" x14ac:dyDescent="0.3">
      <c r="A6" s="44" t="s">
        <v>335</v>
      </c>
      <c r="B6" s="45"/>
      <c r="C6" s="45"/>
      <c r="D6" s="45"/>
      <c r="E6" s="45"/>
      <c r="F6" s="45"/>
      <c r="G6" s="61"/>
      <c r="H6" s="506"/>
      <c r="I6" s="507"/>
      <c r="J6" s="42"/>
      <c r="K6" s="9"/>
      <c r="L6" s="9"/>
      <c r="M6" s="9"/>
      <c r="N6" s="9"/>
      <c r="O6" s="9"/>
      <c r="P6" s="9"/>
      <c r="Q6" s="9"/>
      <c r="R6" s="9"/>
      <c r="S6" s="9"/>
      <c r="T6" s="9"/>
      <c r="U6" s="9"/>
      <c r="V6" s="9"/>
      <c r="W6" s="9"/>
      <c r="X6" s="9"/>
      <c r="Y6" s="9"/>
    </row>
    <row r="7" spans="1:26" s="38" customFormat="1" ht="37" customHeight="1" x14ac:dyDescent="0.3">
      <c r="A7" s="46" t="s">
        <v>352</v>
      </c>
      <c r="B7" s="47"/>
      <c r="C7" s="47"/>
      <c r="D7" s="47"/>
      <c r="E7" s="47"/>
      <c r="F7" s="47"/>
      <c r="G7" s="62"/>
      <c r="H7" s="512"/>
      <c r="I7" s="513"/>
      <c r="J7" s="42"/>
      <c r="K7" s="40"/>
      <c r="L7" s="40"/>
      <c r="M7" s="40"/>
      <c r="N7" s="40"/>
      <c r="O7" s="40"/>
      <c r="P7" s="40"/>
      <c r="Q7" s="40"/>
      <c r="R7" s="40"/>
      <c r="S7" s="40"/>
      <c r="T7" s="40"/>
      <c r="U7" s="40"/>
      <c r="V7" s="40"/>
      <c r="W7" s="40"/>
      <c r="X7" s="40"/>
      <c r="Y7" s="40"/>
    </row>
    <row r="8" spans="1:26" s="38" customFormat="1" ht="37" customHeight="1" x14ac:dyDescent="0.3">
      <c r="A8" s="46" t="s">
        <v>300</v>
      </c>
      <c r="B8" s="47"/>
      <c r="C8" s="47"/>
      <c r="D8" s="47"/>
      <c r="E8" s="47"/>
      <c r="F8" s="47"/>
      <c r="G8" s="62"/>
      <c r="H8" s="512"/>
      <c r="I8" s="513"/>
      <c r="J8" s="42"/>
      <c r="K8" s="40"/>
      <c r="L8" s="40"/>
      <c r="M8" s="40"/>
      <c r="N8" s="40"/>
      <c r="O8" s="40"/>
      <c r="P8" s="40"/>
      <c r="Q8" s="40"/>
      <c r="R8" s="40"/>
      <c r="S8" s="40"/>
      <c r="T8" s="40"/>
      <c r="U8" s="40"/>
      <c r="V8" s="40"/>
      <c r="W8" s="40"/>
      <c r="X8" s="40"/>
      <c r="Y8" s="40"/>
    </row>
    <row r="9" spans="1:26" s="38" customFormat="1" ht="37" customHeight="1" x14ac:dyDescent="0.3">
      <c r="A9" s="46" t="s">
        <v>336</v>
      </c>
      <c r="B9" s="47"/>
      <c r="C9" s="47"/>
      <c r="D9" s="47"/>
      <c r="E9" s="47"/>
      <c r="F9" s="47"/>
      <c r="G9" s="62"/>
      <c r="H9" s="512"/>
      <c r="I9" s="513"/>
      <c r="J9" s="42"/>
      <c r="K9" s="40"/>
      <c r="L9" s="40"/>
      <c r="M9" s="40"/>
      <c r="N9" s="40"/>
      <c r="O9" s="40"/>
      <c r="P9" s="40"/>
      <c r="Q9" s="40"/>
      <c r="R9" s="40"/>
      <c r="S9" s="40"/>
      <c r="T9" s="40"/>
      <c r="U9" s="40"/>
      <c r="V9" s="40"/>
      <c r="W9" s="40"/>
      <c r="X9" s="40"/>
      <c r="Y9" s="40"/>
    </row>
    <row r="10" spans="1:26" s="124" customFormat="1" ht="37" customHeight="1" x14ac:dyDescent="0.3">
      <c r="A10" s="46" t="s">
        <v>373</v>
      </c>
      <c r="B10" s="47"/>
      <c r="C10" s="47"/>
      <c r="D10" s="47"/>
      <c r="E10" s="47"/>
      <c r="F10" s="47"/>
      <c r="G10" s="62"/>
      <c r="H10" s="512"/>
      <c r="I10" s="513"/>
      <c r="J10" s="42"/>
      <c r="K10" s="40"/>
      <c r="L10" s="40"/>
      <c r="M10" s="40"/>
      <c r="N10" s="40"/>
      <c r="O10" s="40"/>
      <c r="P10" s="40"/>
      <c r="Q10" s="40"/>
      <c r="R10" s="40"/>
      <c r="S10" s="40"/>
      <c r="T10" s="40"/>
      <c r="U10" s="40"/>
      <c r="V10" s="40"/>
      <c r="W10" s="40"/>
      <c r="X10" s="40"/>
      <c r="Y10" s="40"/>
    </row>
    <row r="11" spans="1:26" s="38" customFormat="1" ht="37" customHeight="1" x14ac:dyDescent="0.3">
      <c r="A11" s="46" t="s">
        <v>306</v>
      </c>
      <c r="B11" s="47"/>
      <c r="C11" s="47"/>
      <c r="D11" s="47"/>
      <c r="E11" s="47"/>
      <c r="F11" s="47"/>
      <c r="G11" s="62"/>
      <c r="H11" s="512"/>
      <c r="I11" s="513"/>
      <c r="J11" s="65"/>
      <c r="K11" s="40"/>
      <c r="L11" s="40"/>
      <c r="M11" s="40"/>
      <c r="N11" s="40"/>
      <c r="O11" s="40"/>
      <c r="P11" s="40"/>
      <c r="Q11" s="40"/>
      <c r="R11" s="40"/>
      <c r="S11" s="40"/>
      <c r="T11" s="40"/>
      <c r="U11" s="40"/>
      <c r="V11" s="40"/>
      <c r="W11" s="40"/>
      <c r="X11" s="40"/>
      <c r="Y11" s="40"/>
    </row>
    <row r="12" spans="1:26" ht="37" customHeight="1" x14ac:dyDescent="0.3">
      <c r="A12" s="46" t="s">
        <v>44</v>
      </c>
      <c r="B12" s="47"/>
      <c r="C12" s="47"/>
      <c r="D12" s="47"/>
      <c r="E12" s="47"/>
      <c r="F12" s="47"/>
      <c r="G12" s="62"/>
      <c r="H12" s="512"/>
      <c r="I12" s="513"/>
      <c r="J12" s="65"/>
      <c r="K12" s="9"/>
      <c r="L12" s="9"/>
      <c r="M12" s="9"/>
      <c r="N12" s="9"/>
      <c r="O12" s="9"/>
      <c r="P12" s="9"/>
      <c r="Q12" s="9"/>
      <c r="R12" s="9"/>
      <c r="S12" s="9"/>
      <c r="T12" s="9"/>
      <c r="U12" s="9"/>
      <c r="V12" s="9"/>
      <c r="W12" s="9"/>
      <c r="X12" s="9"/>
      <c r="Y12" s="9"/>
    </row>
    <row r="13" spans="1:26" ht="37" customHeight="1" x14ac:dyDescent="0.3">
      <c r="A13" s="46" t="s">
        <v>301</v>
      </c>
      <c r="B13" s="47"/>
      <c r="C13" s="47"/>
      <c r="D13" s="47"/>
      <c r="E13" s="47"/>
      <c r="F13" s="47"/>
      <c r="G13" s="62"/>
      <c r="H13" s="512"/>
      <c r="I13" s="513"/>
      <c r="J13" s="42"/>
      <c r="K13" s="5"/>
      <c r="L13" s="5"/>
      <c r="M13" s="5"/>
      <c r="N13" s="5"/>
      <c r="O13" s="5"/>
      <c r="P13" s="5"/>
      <c r="Q13" s="5"/>
      <c r="R13" s="5"/>
      <c r="S13" s="5"/>
      <c r="T13" s="5"/>
      <c r="U13" s="5"/>
      <c r="V13" s="5"/>
      <c r="W13" s="5"/>
      <c r="X13" s="5"/>
      <c r="Y13" s="5"/>
    </row>
    <row r="14" spans="1:26" s="38" customFormat="1" ht="37" customHeight="1" x14ac:dyDescent="0.3">
      <c r="A14" s="46" t="s">
        <v>374</v>
      </c>
      <c r="B14" s="47"/>
      <c r="C14" s="47"/>
      <c r="D14" s="47"/>
      <c r="E14" s="47"/>
      <c r="F14" s="47"/>
      <c r="G14" s="62"/>
      <c r="H14" s="512"/>
      <c r="I14" s="513"/>
      <c r="J14" s="42"/>
      <c r="K14" s="39"/>
      <c r="L14" s="39"/>
      <c r="M14" s="39"/>
      <c r="N14" s="39"/>
      <c r="O14" s="39"/>
      <c r="P14" s="39"/>
      <c r="Q14" s="39"/>
      <c r="R14" s="39"/>
      <c r="S14" s="39"/>
      <c r="T14" s="39"/>
      <c r="U14" s="39"/>
      <c r="V14" s="39"/>
      <c r="W14" s="39"/>
      <c r="X14" s="39"/>
      <c r="Y14" s="39"/>
    </row>
    <row r="15" spans="1:26" s="38" customFormat="1" ht="37" customHeight="1" x14ac:dyDescent="0.3">
      <c r="A15" s="46" t="s">
        <v>351</v>
      </c>
      <c r="B15" s="47"/>
      <c r="C15" s="47"/>
      <c r="D15" s="47"/>
      <c r="E15" s="47"/>
      <c r="F15" s="47"/>
      <c r="G15" s="62"/>
      <c r="H15" s="512"/>
      <c r="I15" s="513"/>
      <c r="J15" s="42"/>
      <c r="K15" s="39"/>
      <c r="L15" s="39"/>
      <c r="M15" s="39"/>
      <c r="N15" s="39"/>
      <c r="O15" s="39"/>
      <c r="P15" s="39"/>
      <c r="Q15" s="39"/>
      <c r="R15" s="39"/>
      <c r="S15" s="39"/>
      <c r="T15" s="39"/>
      <c r="U15" s="39"/>
      <c r="V15" s="39"/>
      <c r="W15" s="39"/>
      <c r="X15" s="39"/>
      <c r="Y15" s="39"/>
    </row>
    <row r="16" spans="1:26" ht="37" customHeight="1" x14ac:dyDescent="0.3">
      <c r="A16" s="48" t="s">
        <v>364</v>
      </c>
      <c r="B16" s="49"/>
      <c r="C16" s="49"/>
      <c r="D16" s="49"/>
      <c r="E16" s="49"/>
      <c r="F16" s="49"/>
      <c r="G16" s="63"/>
      <c r="H16" s="510"/>
      <c r="I16" s="511"/>
      <c r="J16" s="42"/>
      <c r="K16" s="9"/>
      <c r="L16" s="9"/>
      <c r="M16" s="9"/>
      <c r="N16" s="9"/>
      <c r="O16" s="9"/>
      <c r="P16" s="9"/>
      <c r="Q16" s="9"/>
      <c r="R16" s="9"/>
      <c r="S16" s="9"/>
      <c r="T16" s="9"/>
      <c r="U16" s="9"/>
      <c r="V16" s="9"/>
      <c r="W16" s="9"/>
      <c r="X16" s="9"/>
      <c r="Y16" s="9"/>
    </row>
    <row r="17" spans="1:27" ht="15.75" customHeight="1" x14ac:dyDescent="0.15"/>
    <row r="18" spans="1:27" ht="27.75" customHeight="1" x14ac:dyDescent="0.2">
      <c r="A18" s="6" t="s">
        <v>21</v>
      </c>
      <c r="B18" s="7"/>
      <c r="C18" s="7"/>
      <c r="D18" s="7"/>
      <c r="E18" s="7"/>
      <c r="F18" s="295"/>
      <c r="G18" s="7"/>
      <c r="H18" s="7"/>
      <c r="I18" s="17"/>
      <c r="J18" s="8"/>
      <c r="K18" s="8"/>
      <c r="L18" s="8"/>
      <c r="M18" s="8"/>
      <c r="N18" s="8"/>
      <c r="O18" s="8"/>
      <c r="P18" s="8"/>
      <c r="Q18" s="8"/>
      <c r="R18" s="8"/>
      <c r="S18" s="8"/>
      <c r="T18" s="8"/>
      <c r="U18" s="8"/>
      <c r="V18" s="8"/>
      <c r="W18" s="8"/>
      <c r="X18" s="8"/>
      <c r="Y18" s="8"/>
      <c r="Z18" s="8"/>
      <c r="AA18" s="8"/>
    </row>
    <row r="19" spans="1:27" ht="37" customHeight="1" x14ac:dyDescent="0.2">
      <c r="A19" s="19" t="s">
        <v>13</v>
      </c>
      <c r="B19" s="20" t="s">
        <v>14</v>
      </c>
      <c r="C19" s="20" t="s">
        <v>15</v>
      </c>
      <c r="D19" s="20" t="s">
        <v>16</v>
      </c>
      <c r="E19" s="12" t="s">
        <v>17</v>
      </c>
      <c r="F19" s="20" t="s">
        <v>590</v>
      </c>
      <c r="G19" s="20" t="s">
        <v>19</v>
      </c>
      <c r="H19" s="508" t="s">
        <v>20</v>
      </c>
      <c r="I19" s="509"/>
      <c r="J19" s="13"/>
      <c r="K19" s="5"/>
      <c r="L19" s="5"/>
      <c r="M19" s="5"/>
      <c r="N19" s="5"/>
      <c r="O19" s="5"/>
      <c r="P19" s="5"/>
      <c r="Q19" s="5"/>
      <c r="R19" s="5"/>
      <c r="S19" s="5"/>
      <c r="T19" s="5"/>
      <c r="U19" s="5"/>
      <c r="V19" s="5"/>
      <c r="W19" s="5"/>
      <c r="X19" s="5"/>
      <c r="Y19" s="5"/>
    </row>
    <row r="20" spans="1:27" s="38" customFormat="1" ht="37" customHeight="1" x14ac:dyDescent="0.3">
      <c r="A20" s="66" t="s">
        <v>328</v>
      </c>
      <c r="B20" s="67"/>
      <c r="C20" s="67"/>
      <c r="D20" s="67"/>
      <c r="E20" s="67"/>
      <c r="F20" s="67"/>
      <c r="G20" s="68"/>
      <c r="H20" s="491"/>
      <c r="I20" s="492"/>
      <c r="J20" s="13"/>
      <c r="K20" s="39"/>
      <c r="L20" s="39"/>
      <c r="M20" s="39"/>
      <c r="N20" s="39"/>
      <c r="O20" s="39"/>
      <c r="P20" s="39"/>
      <c r="Q20" s="39"/>
      <c r="R20" s="39"/>
      <c r="S20" s="39"/>
      <c r="T20" s="39"/>
      <c r="U20" s="39"/>
      <c r="V20" s="39"/>
      <c r="W20" s="39"/>
      <c r="X20" s="39"/>
      <c r="Y20" s="39"/>
    </row>
    <row r="21" spans="1:27" s="38" customFormat="1" ht="37" customHeight="1" x14ac:dyDescent="0.3">
      <c r="A21" s="69" t="s">
        <v>329</v>
      </c>
      <c r="B21" s="18"/>
      <c r="C21" s="14"/>
      <c r="D21" s="18"/>
      <c r="E21" s="18"/>
      <c r="F21" s="18"/>
      <c r="G21" s="59"/>
      <c r="H21" s="493"/>
      <c r="I21" s="494"/>
      <c r="J21" s="13"/>
      <c r="K21" s="39"/>
      <c r="L21" s="39"/>
      <c r="M21" s="39"/>
      <c r="N21" s="39"/>
      <c r="O21" s="39"/>
      <c r="P21" s="39"/>
      <c r="Q21" s="39"/>
      <c r="R21" s="39"/>
      <c r="S21" s="39"/>
      <c r="T21" s="39"/>
      <c r="U21" s="39"/>
      <c r="V21" s="39"/>
      <c r="W21" s="39"/>
      <c r="X21" s="39"/>
      <c r="Y21" s="39"/>
    </row>
    <row r="22" spans="1:27" s="38" customFormat="1" ht="37" customHeight="1" x14ac:dyDescent="0.3">
      <c r="A22" s="69" t="s">
        <v>375</v>
      </c>
      <c r="B22" s="18"/>
      <c r="C22" s="14"/>
      <c r="D22" s="18"/>
      <c r="E22" s="18"/>
      <c r="F22" s="18"/>
      <c r="G22" s="59"/>
      <c r="H22" s="493"/>
      <c r="I22" s="494"/>
      <c r="J22" s="13"/>
      <c r="K22" s="39"/>
      <c r="L22" s="39"/>
      <c r="M22" s="39"/>
      <c r="N22" s="39"/>
      <c r="O22" s="39"/>
      <c r="P22" s="39"/>
      <c r="Q22" s="39"/>
      <c r="R22" s="39"/>
      <c r="S22" s="39"/>
      <c r="T22" s="39"/>
      <c r="U22" s="39"/>
      <c r="V22" s="39"/>
      <c r="W22" s="39"/>
      <c r="X22" s="39"/>
      <c r="Y22" s="39"/>
    </row>
    <row r="23" spans="1:27" s="124" customFormat="1" ht="37" customHeight="1" x14ac:dyDescent="0.3">
      <c r="A23" s="69" t="s">
        <v>330</v>
      </c>
      <c r="B23" s="18"/>
      <c r="C23" s="14"/>
      <c r="D23" s="18"/>
      <c r="E23" s="18"/>
      <c r="F23" s="18"/>
      <c r="G23" s="59"/>
      <c r="H23" s="493"/>
      <c r="I23" s="494"/>
      <c r="J23" s="13"/>
      <c r="K23" s="39"/>
      <c r="L23" s="39"/>
      <c r="M23" s="39"/>
      <c r="N23" s="39"/>
      <c r="O23" s="39"/>
      <c r="P23" s="39"/>
      <c r="Q23" s="39"/>
      <c r="R23" s="39"/>
      <c r="S23" s="39"/>
      <c r="T23" s="39"/>
      <c r="U23" s="39"/>
      <c r="V23" s="39"/>
      <c r="W23" s="39"/>
      <c r="X23" s="39"/>
      <c r="Y23" s="39"/>
    </row>
    <row r="24" spans="1:27" ht="37" customHeight="1" x14ac:dyDescent="0.3">
      <c r="A24" s="70" t="s">
        <v>331</v>
      </c>
      <c r="B24" s="14"/>
      <c r="C24" s="14"/>
      <c r="D24" s="14"/>
      <c r="E24" s="14"/>
      <c r="F24" s="14"/>
      <c r="G24" s="60"/>
      <c r="H24" s="493"/>
      <c r="I24" s="494"/>
      <c r="J24" s="13"/>
      <c r="K24" s="5"/>
      <c r="L24" s="5"/>
      <c r="M24" s="5"/>
      <c r="N24" s="5"/>
      <c r="O24" s="5"/>
      <c r="P24" s="5"/>
      <c r="Q24" s="5"/>
      <c r="R24" s="5"/>
      <c r="S24" s="5"/>
      <c r="T24" s="5"/>
      <c r="U24" s="5"/>
      <c r="V24" s="5"/>
      <c r="W24" s="5"/>
      <c r="X24" s="5"/>
      <c r="Y24" s="5"/>
    </row>
    <row r="25" spans="1:27" ht="37" customHeight="1" x14ac:dyDescent="0.3">
      <c r="A25" s="70" t="s">
        <v>334</v>
      </c>
      <c r="B25" s="14"/>
      <c r="C25" s="14"/>
      <c r="D25" s="14"/>
      <c r="E25" s="14"/>
      <c r="F25" s="14"/>
      <c r="G25" s="60"/>
      <c r="H25" s="493"/>
      <c r="I25" s="494"/>
      <c r="J25" s="65"/>
      <c r="K25" s="9"/>
      <c r="L25" s="9"/>
      <c r="M25" s="9"/>
      <c r="N25" s="9"/>
      <c r="O25" s="9"/>
      <c r="P25" s="9"/>
      <c r="Q25" s="9"/>
      <c r="R25" s="9"/>
      <c r="S25" s="9"/>
      <c r="T25" s="9"/>
      <c r="U25" s="9"/>
      <c r="V25" s="9"/>
      <c r="W25" s="9"/>
      <c r="X25" s="9"/>
      <c r="Y25" s="9"/>
    </row>
    <row r="26" spans="1:27" ht="37" customHeight="1" x14ac:dyDescent="0.3">
      <c r="A26" s="69" t="s">
        <v>350</v>
      </c>
      <c r="B26" s="18"/>
      <c r="C26" s="14"/>
      <c r="D26" s="18"/>
      <c r="E26" s="18"/>
      <c r="F26" s="18"/>
      <c r="G26" s="59"/>
      <c r="H26" s="493"/>
      <c r="I26" s="494"/>
      <c r="J26" s="13"/>
      <c r="K26" s="5"/>
      <c r="L26" s="5"/>
      <c r="M26" s="5"/>
      <c r="N26" s="5"/>
      <c r="O26" s="5"/>
      <c r="P26" s="5"/>
      <c r="Q26" s="5"/>
      <c r="R26" s="5"/>
      <c r="S26" s="5"/>
      <c r="T26" s="5"/>
      <c r="U26" s="5"/>
      <c r="V26" s="5"/>
      <c r="W26" s="5"/>
      <c r="X26" s="5"/>
      <c r="Y26" s="5"/>
    </row>
    <row r="27" spans="1:27" ht="37" customHeight="1" x14ac:dyDescent="0.3">
      <c r="A27" s="71" t="s">
        <v>546</v>
      </c>
      <c r="B27" s="72"/>
      <c r="C27" s="72"/>
      <c r="D27" s="72"/>
      <c r="E27" s="72"/>
      <c r="F27" s="72"/>
      <c r="G27" s="73"/>
      <c r="H27" s="495"/>
      <c r="I27" s="496"/>
      <c r="J27" s="9"/>
      <c r="K27" s="9"/>
      <c r="L27" s="9"/>
      <c r="M27" s="9"/>
      <c r="N27" s="9"/>
      <c r="O27" s="9"/>
      <c r="P27" s="9"/>
      <c r="Q27" s="9"/>
      <c r="R27" s="9"/>
      <c r="S27" s="9"/>
      <c r="T27" s="9"/>
      <c r="U27" s="9"/>
      <c r="V27" s="9"/>
      <c r="W27" s="9"/>
      <c r="X27" s="9"/>
      <c r="Y27" s="9"/>
    </row>
    <row r="28" spans="1:27" ht="15.75" customHeight="1" x14ac:dyDescent="0.15"/>
    <row r="29" spans="1:27" ht="27.75" customHeight="1" x14ac:dyDescent="0.2">
      <c r="A29" s="497" t="s">
        <v>26</v>
      </c>
      <c r="B29" s="498"/>
      <c r="C29" s="498"/>
      <c r="D29" s="498"/>
      <c r="E29" s="498"/>
      <c r="F29" s="498"/>
      <c r="G29" s="499"/>
      <c r="H29" s="500"/>
      <c r="I29" s="500"/>
      <c r="J29" s="8"/>
      <c r="K29" s="8"/>
      <c r="L29" s="8"/>
      <c r="M29" s="8"/>
      <c r="N29" s="8"/>
      <c r="O29" s="8"/>
      <c r="P29" s="8"/>
      <c r="Q29" s="8"/>
      <c r="R29" s="8"/>
      <c r="S29" s="8"/>
      <c r="T29" s="8"/>
      <c r="U29" s="8"/>
      <c r="V29" s="8"/>
      <c r="W29" s="8"/>
      <c r="X29" s="8"/>
      <c r="Y29" s="8"/>
      <c r="Z29" s="8"/>
    </row>
    <row r="30" spans="1:27" ht="37" customHeight="1" x14ac:dyDescent="0.2">
      <c r="A30" s="296" t="s">
        <v>13</v>
      </c>
      <c r="B30" s="297" t="s">
        <v>14</v>
      </c>
      <c r="C30" s="297" t="s">
        <v>15</v>
      </c>
      <c r="D30" s="297" t="s">
        <v>16</v>
      </c>
      <c r="E30" s="297" t="s">
        <v>19</v>
      </c>
      <c r="F30" s="468" t="s">
        <v>20</v>
      </c>
      <c r="G30" s="469"/>
      <c r="H30" s="469"/>
      <c r="I30" s="470"/>
      <c r="J30" s="5"/>
      <c r="K30" s="5"/>
      <c r="L30" s="5"/>
      <c r="M30" s="5"/>
      <c r="N30" s="5"/>
      <c r="O30" s="5"/>
      <c r="P30" s="5"/>
      <c r="Q30" s="5"/>
      <c r="R30" s="5"/>
      <c r="S30" s="5"/>
      <c r="T30" s="5"/>
      <c r="U30" s="5"/>
      <c r="V30" s="5"/>
      <c r="W30" s="5"/>
      <c r="X30" s="5"/>
      <c r="Y30" s="5"/>
    </row>
    <row r="31" spans="1:27" ht="20.25" customHeight="1" x14ac:dyDescent="0.2">
      <c r="A31" s="476" t="s">
        <v>337</v>
      </c>
      <c r="B31" s="477"/>
      <c r="C31" s="477"/>
      <c r="D31" s="477"/>
      <c r="E31" s="477"/>
      <c r="F31" s="477"/>
      <c r="G31" s="477"/>
      <c r="H31" s="477"/>
      <c r="I31" s="478"/>
      <c r="J31" s="13"/>
      <c r="K31" s="5"/>
      <c r="L31" s="5"/>
      <c r="M31" s="5"/>
      <c r="N31" s="5"/>
      <c r="O31" s="5"/>
      <c r="P31" s="5"/>
      <c r="Q31" s="5"/>
      <c r="R31" s="5"/>
      <c r="S31" s="5"/>
      <c r="T31" s="5"/>
      <c r="U31" s="5"/>
      <c r="V31" s="5"/>
      <c r="W31" s="5"/>
      <c r="X31" s="5"/>
      <c r="Y31" s="5"/>
    </row>
    <row r="32" spans="1:27" ht="37" customHeight="1" x14ac:dyDescent="0.3">
      <c r="A32" s="123" t="s">
        <v>338</v>
      </c>
      <c r="B32" s="18"/>
      <c r="C32" s="18"/>
      <c r="D32" s="18"/>
      <c r="E32" s="423"/>
      <c r="F32" s="485"/>
      <c r="G32" s="486"/>
      <c r="H32" s="486"/>
      <c r="I32" s="487"/>
      <c r="J32" s="13"/>
      <c r="K32" s="5"/>
      <c r="L32" s="5"/>
      <c r="M32" s="5"/>
      <c r="N32" s="5"/>
      <c r="O32" s="5"/>
      <c r="P32" s="5"/>
      <c r="Q32" s="5"/>
      <c r="R32" s="5"/>
      <c r="S32" s="5"/>
      <c r="T32" s="5"/>
      <c r="U32" s="5"/>
      <c r="V32" s="5"/>
      <c r="W32" s="5"/>
      <c r="X32" s="5"/>
      <c r="Y32" s="5"/>
    </row>
    <row r="33" spans="1:25" ht="37" customHeight="1" x14ac:dyDescent="0.3">
      <c r="A33" s="298" t="s">
        <v>339</v>
      </c>
      <c r="B33" s="29"/>
      <c r="C33" s="29"/>
      <c r="D33" s="29"/>
      <c r="E33" s="424"/>
      <c r="F33" s="482"/>
      <c r="G33" s="483"/>
      <c r="H33" s="483"/>
      <c r="I33" s="484"/>
      <c r="J33" s="13"/>
      <c r="K33" s="5"/>
      <c r="L33" s="5"/>
      <c r="M33" s="5"/>
      <c r="N33" s="5"/>
      <c r="O33" s="5"/>
      <c r="P33" s="5"/>
      <c r="Q33" s="5"/>
      <c r="R33" s="5"/>
      <c r="S33" s="5"/>
      <c r="T33" s="5"/>
      <c r="U33" s="5"/>
      <c r="V33" s="5"/>
      <c r="W33" s="5"/>
      <c r="X33" s="5"/>
      <c r="Y33" s="5"/>
    </row>
    <row r="34" spans="1:25" ht="20.25" customHeight="1" x14ac:dyDescent="0.2">
      <c r="A34" s="265" t="s">
        <v>303</v>
      </c>
      <c r="B34" s="266"/>
      <c r="C34" s="266"/>
      <c r="D34" s="266"/>
      <c r="E34" s="266"/>
      <c r="F34" s="471"/>
      <c r="G34" s="471"/>
      <c r="H34" s="471"/>
      <c r="I34" s="472"/>
      <c r="J34" s="13"/>
    </row>
    <row r="35" spans="1:25" ht="37" customHeight="1" x14ac:dyDescent="0.3">
      <c r="A35" s="123" t="s">
        <v>304</v>
      </c>
      <c r="B35" s="18"/>
      <c r="C35" s="18"/>
      <c r="D35" s="18"/>
      <c r="E35" s="423"/>
      <c r="F35" s="479"/>
      <c r="G35" s="480"/>
      <c r="H35" s="480"/>
      <c r="I35" s="481"/>
    </row>
    <row r="36" spans="1:25" ht="37" customHeight="1" x14ac:dyDescent="0.3">
      <c r="A36" s="298" t="s">
        <v>305</v>
      </c>
      <c r="B36" s="29"/>
      <c r="C36" s="29"/>
      <c r="D36" s="29"/>
      <c r="E36" s="424"/>
      <c r="F36" s="482"/>
      <c r="G36" s="483"/>
      <c r="H36" s="483"/>
      <c r="I36" s="484"/>
    </row>
    <row r="37" spans="1:25" ht="20.25" customHeight="1" x14ac:dyDescent="0.2">
      <c r="A37" s="265" t="s">
        <v>300</v>
      </c>
      <c r="B37" s="266"/>
      <c r="C37" s="266"/>
      <c r="D37" s="266"/>
      <c r="E37" s="266"/>
      <c r="F37" s="471"/>
      <c r="G37" s="471"/>
      <c r="H37" s="471"/>
      <c r="I37" s="472"/>
      <c r="J37" s="13"/>
    </row>
    <row r="38" spans="1:25" ht="37" customHeight="1" x14ac:dyDescent="0.3">
      <c r="A38" s="123" t="s">
        <v>340</v>
      </c>
      <c r="B38" s="18"/>
      <c r="C38" s="18"/>
      <c r="D38" s="18"/>
      <c r="E38" s="423"/>
      <c r="F38" s="479"/>
      <c r="G38" s="480"/>
      <c r="H38" s="480"/>
      <c r="I38" s="481"/>
    </row>
    <row r="39" spans="1:25" ht="37" customHeight="1" x14ac:dyDescent="0.3">
      <c r="A39" s="298" t="s">
        <v>341</v>
      </c>
      <c r="B39" s="29"/>
      <c r="C39" s="29"/>
      <c r="D39" s="29"/>
      <c r="E39" s="424"/>
      <c r="F39" s="482"/>
      <c r="G39" s="483"/>
      <c r="H39" s="483"/>
      <c r="I39" s="484"/>
    </row>
    <row r="40" spans="1:25" s="38" customFormat="1" ht="20.25" customHeight="1" x14ac:dyDescent="0.2">
      <c r="A40" s="473" t="s">
        <v>336</v>
      </c>
      <c r="B40" s="474"/>
      <c r="C40" s="474"/>
      <c r="D40" s="474"/>
      <c r="E40" s="474"/>
      <c r="F40" s="474"/>
      <c r="G40" s="474"/>
      <c r="H40" s="474"/>
      <c r="I40" s="475"/>
      <c r="J40" s="13"/>
      <c r="K40" s="39"/>
      <c r="L40" s="39"/>
      <c r="M40" s="39"/>
      <c r="N40" s="39"/>
      <c r="O40" s="39"/>
      <c r="P40" s="39"/>
      <c r="Q40" s="39"/>
      <c r="R40" s="39"/>
      <c r="S40" s="39"/>
      <c r="T40" s="39"/>
      <c r="U40" s="39"/>
      <c r="V40" s="39"/>
      <c r="W40" s="39"/>
      <c r="X40" s="39"/>
      <c r="Y40" s="39"/>
    </row>
    <row r="41" spans="1:25" s="38" customFormat="1" ht="37" customHeight="1" x14ac:dyDescent="0.3">
      <c r="A41" s="123" t="s">
        <v>342</v>
      </c>
      <c r="B41" s="18"/>
      <c r="C41" s="18"/>
      <c r="D41" s="18"/>
      <c r="E41" s="423"/>
      <c r="F41" s="479"/>
      <c r="G41" s="480"/>
      <c r="H41" s="480"/>
      <c r="I41" s="481"/>
      <c r="J41" s="13"/>
      <c r="K41" s="39"/>
      <c r="L41" s="39"/>
      <c r="M41" s="39"/>
      <c r="N41" s="39"/>
      <c r="O41" s="39"/>
      <c r="P41" s="39"/>
      <c r="Q41" s="39"/>
      <c r="R41" s="39"/>
      <c r="S41" s="39"/>
      <c r="T41" s="39"/>
      <c r="U41" s="39"/>
      <c r="V41" s="39"/>
      <c r="W41" s="39"/>
      <c r="X41" s="39"/>
      <c r="Y41" s="39"/>
    </row>
    <row r="42" spans="1:25" s="38" customFormat="1" ht="37" customHeight="1" x14ac:dyDescent="0.3">
      <c r="A42" s="298" t="s">
        <v>343</v>
      </c>
      <c r="B42" s="29"/>
      <c r="C42" s="29"/>
      <c r="D42" s="29"/>
      <c r="E42" s="424"/>
      <c r="F42" s="482"/>
      <c r="G42" s="483"/>
      <c r="H42" s="483"/>
      <c r="I42" s="484"/>
      <c r="J42" s="13"/>
      <c r="K42" s="39"/>
      <c r="L42" s="39"/>
      <c r="M42" s="39"/>
      <c r="N42" s="39"/>
      <c r="O42" s="39"/>
      <c r="P42" s="39"/>
      <c r="Q42" s="39"/>
      <c r="R42" s="39"/>
      <c r="S42" s="39"/>
      <c r="T42" s="39"/>
      <c r="U42" s="39"/>
      <c r="V42" s="39"/>
      <c r="W42" s="39"/>
      <c r="X42" s="39"/>
      <c r="Y42" s="39"/>
    </row>
    <row r="43" spans="1:25" s="124" customFormat="1" ht="20.25" customHeight="1" x14ac:dyDescent="0.2">
      <c r="A43" s="473" t="s">
        <v>373</v>
      </c>
      <c r="B43" s="474"/>
      <c r="C43" s="474"/>
      <c r="D43" s="474"/>
      <c r="E43" s="474"/>
      <c r="F43" s="474"/>
      <c r="G43" s="474"/>
      <c r="H43" s="474"/>
      <c r="I43" s="475"/>
      <c r="J43" s="13"/>
      <c r="K43" s="39"/>
      <c r="L43" s="39"/>
      <c r="M43" s="39"/>
      <c r="N43" s="39"/>
      <c r="O43" s="39"/>
      <c r="P43" s="39"/>
      <c r="Q43" s="39"/>
      <c r="R43" s="39"/>
      <c r="S43" s="39"/>
      <c r="T43" s="39"/>
      <c r="U43" s="39"/>
      <c r="V43" s="39"/>
      <c r="W43" s="39"/>
      <c r="X43" s="39"/>
      <c r="Y43" s="39"/>
    </row>
    <row r="44" spans="1:25" s="124" customFormat="1" ht="37" customHeight="1" x14ac:dyDescent="0.3">
      <c r="A44" s="123" t="s">
        <v>342</v>
      </c>
      <c r="B44" s="18"/>
      <c r="C44" s="18"/>
      <c r="D44" s="18"/>
      <c r="E44" s="423"/>
      <c r="F44" s="479"/>
      <c r="G44" s="480"/>
      <c r="H44" s="480"/>
      <c r="I44" s="481"/>
      <c r="J44" s="13"/>
      <c r="K44" s="39"/>
      <c r="L44" s="39"/>
      <c r="M44" s="39"/>
      <c r="N44" s="39"/>
      <c r="O44" s="39"/>
      <c r="P44" s="39"/>
      <c r="Q44" s="39"/>
      <c r="R44" s="39"/>
      <c r="S44" s="39"/>
      <c r="T44" s="39"/>
      <c r="U44" s="39"/>
      <c r="V44" s="39"/>
      <c r="W44" s="39"/>
      <c r="X44" s="39"/>
      <c r="Y44" s="39"/>
    </row>
    <row r="45" spans="1:25" s="124" customFormat="1" ht="37" customHeight="1" x14ac:dyDescent="0.3">
      <c r="A45" s="298" t="s">
        <v>343</v>
      </c>
      <c r="B45" s="29"/>
      <c r="C45" s="29"/>
      <c r="D45" s="29"/>
      <c r="E45" s="424"/>
      <c r="F45" s="482"/>
      <c r="G45" s="483"/>
      <c r="H45" s="483"/>
      <c r="I45" s="484"/>
      <c r="J45" s="13"/>
      <c r="K45" s="39"/>
      <c r="L45" s="39"/>
      <c r="M45" s="39"/>
      <c r="N45" s="39"/>
      <c r="O45" s="39"/>
      <c r="P45" s="39"/>
      <c r="Q45" s="39"/>
      <c r="R45" s="39"/>
      <c r="S45" s="39"/>
      <c r="T45" s="39"/>
      <c r="U45" s="39"/>
      <c r="V45" s="39"/>
      <c r="W45" s="39"/>
      <c r="X45" s="39"/>
      <c r="Y45" s="39"/>
    </row>
    <row r="46" spans="1:25" s="38" customFormat="1" ht="20.25" customHeight="1" x14ac:dyDescent="0.2">
      <c r="A46" s="265" t="s">
        <v>306</v>
      </c>
      <c r="B46" s="266"/>
      <c r="C46" s="266"/>
      <c r="D46" s="266"/>
      <c r="E46" s="266"/>
      <c r="F46" s="471"/>
      <c r="G46" s="471"/>
      <c r="H46" s="471"/>
      <c r="I46" s="472"/>
      <c r="J46" s="13"/>
    </row>
    <row r="47" spans="1:25" s="38" customFormat="1" ht="37" customHeight="1" x14ac:dyDescent="0.3">
      <c r="A47" s="123" t="s">
        <v>307</v>
      </c>
      <c r="B47" s="18"/>
      <c r="C47" s="18"/>
      <c r="D47" s="18"/>
      <c r="E47" s="423"/>
      <c r="F47" s="479"/>
      <c r="G47" s="480"/>
      <c r="H47" s="480"/>
      <c r="I47" s="481"/>
    </row>
    <row r="48" spans="1:25" s="38" customFormat="1" ht="37" customHeight="1" x14ac:dyDescent="0.3">
      <c r="A48" s="298" t="s">
        <v>308</v>
      </c>
      <c r="B48" s="29"/>
      <c r="C48" s="29"/>
      <c r="D48" s="29"/>
      <c r="E48" s="424"/>
      <c r="F48" s="482"/>
      <c r="G48" s="483"/>
      <c r="H48" s="483"/>
      <c r="I48" s="484"/>
    </row>
    <row r="49" spans="1:25" s="38" customFormat="1" ht="20.25" customHeight="1" x14ac:dyDescent="0.2">
      <c r="A49" s="265" t="s">
        <v>44</v>
      </c>
      <c r="B49" s="266"/>
      <c r="C49" s="266"/>
      <c r="D49" s="266"/>
      <c r="E49" s="266"/>
      <c r="F49" s="471"/>
      <c r="G49" s="471"/>
      <c r="H49" s="471"/>
      <c r="I49" s="472"/>
      <c r="J49" s="13"/>
    </row>
    <row r="50" spans="1:25" s="38" customFormat="1" ht="37" customHeight="1" x14ac:dyDescent="0.3">
      <c r="A50" s="123" t="s">
        <v>309</v>
      </c>
      <c r="B50" s="18"/>
      <c r="C50" s="18"/>
      <c r="D50" s="18"/>
      <c r="E50" s="423"/>
      <c r="F50" s="479"/>
      <c r="G50" s="480"/>
      <c r="H50" s="480"/>
      <c r="I50" s="481"/>
    </row>
    <row r="51" spans="1:25" s="38" customFormat="1" ht="37" customHeight="1" x14ac:dyDescent="0.3">
      <c r="A51" s="298" t="s">
        <v>310</v>
      </c>
      <c r="B51" s="29"/>
      <c r="C51" s="29"/>
      <c r="D51" s="29"/>
      <c r="E51" s="424"/>
      <c r="F51" s="482"/>
      <c r="G51" s="483"/>
      <c r="H51" s="483"/>
      <c r="I51" s="484"/>
    </row>
    <row r="52" spans="1:25" s="38" customFormat="1" ht="20.25" customHeight="1" x14ac:dyDescent="0.2">
      <c r="A52" s="473" t="s">
        <v>311</v>
      </c>
      <c r="B52" s="474"/>
      <c r="C52" s="474"/>
      <c r="D52" s="474"/>
      <c r="E52" s="474"/>
      <c r="F52" s="474"/>
      <c r="G52" s="474"/>
      <c r="H52" s="474"/>
      <c r="I52" s="475"/>
      <c r="J52" s="13"/>
      <c r="K52" s="39"/>
      <c r="L52" s="39"/>
      <c r="M52" s="39"/>
      <c r="N52" s="39"/>
      <c r="O52" s="39"/>
      <c r="P52" s="39"/>
      <c r="Q52" s="39"/>
      <c r="R52" s="39"/>
      <c r="S52" s="39"/>
      <c r="T52" s="39"/>
      <c r="U52" s="39"/>
      <c r="V52" s="39"/>
      <c r="W52" s="39"/>
      <c r="X52" s="39"/>
      <c r="Y52" s="39"/>
    </row>
    <row r="53" spans="1:25" s="38" customFormat="1" ht="37" customHeight="1" x14ac:dyDescent="0.3">
      <c r="A53" s="123" t="s">
        <v>312</v>
      </c>
      <c r="B53" s="18"/>
      <c r="C53" s="18"/>
      <c r="D53" s="18"/>
      <c r="E53" s="423"/>
      <c r="F53" s="479"/>
      <c r="G53" s="480"/>
      <c r="H53" s="480"/>
      <c r="I53" s="481"/>
      <c r="J53" s="13"/>
      <c r="K53" s="39"/>
      <c r="L53" s="39"/>
      <c r="M53" s="39"/>
      <c r="N53" s="39"/>
      <c r="O53" s="39"/>
      <c r="P53" s="39"/>
      <c r="Q53" s="39"/>
      <c r="R53" s="39"/>
      <c r="S53" s="39"/>
      <c r="T53" s="39"/>
      <c r="U53" s="39"/>
      <c r="V53" s="39"/>
      <c r="W53" s="39"/>
      <c r="X53" s="39"/>
      <c r="Y53" s="39"/>
    </row>
    <row r="54" spans="1:25" s="38" customFormat="1" ht="37" customHeight="1" x14ac:dyDescent="0.3">
      <c r="A54" s="298" t="s">
        <v>313</v>
      </c>
      <c r="B54" s="29"/>
      <c r="C54" s="29"/>
      <c r="D54" s="29"/>
      <c r="E54" s="424"/>
      <c r="F54" s="482"/>
      <c r="G54" s="483"/>
      <c r="H54" s="483"/>
      <c r="I54" s="484"/>
      <c r="J54" s="13"/>
      <c r="K54" s="39"/>
      <c r="L54" s="39"/>
      <c r="M54" s="39"/>
      <c r="N54" s="39"/>
      <c r="O54" s="39"/>
      <c r="P54" s="39"/>
      <c r="Q54" s="39"/>
      <c r="R54" s="39"/>
      <c r="S54" s="39"/>
      <c r="T54" s="39"/>
      <c r="U54" s="39"/>
      <c r="V54" s="39"/>
      <c r="W54" s="39"/>
      <c r="X54" s="39"/>
      <c r="Y54" s="39"/>
    </row>
    <row r="55" spans="1:25" s="38" customFormat="1" ht="20.25" customHeight="1" x14ac:dyDescent="0.2">
      <c r="A55" s="265" t="s">
        <v>376</v>
      </c>
      <c r="B55" s="266"/>
      <c r="C55" s="266"/>
      <c r="D55" s="266"/>
      <c r="E55" s="266"/>
      <c r="F55" s="471"/>
      <c r="G55" s="471"/>
      <c r="H55" s="471"/>
      <c r="I55" s="472"/>
      <c r="J55" s="13"/>
    </row>
    <row r="56" spans="1:25" s="38" customFormat="1" ht="37" customHeight="1" x14ac:dyDescent="0.3">
      <c r="A56" s="123" t="s">
        <v>314</v>
      </c>
      <c r="B56" s="18"/>
      <c r="C56" s="18"/>
      <c r="D56" s="18"/>
      <c r="E56" s="423"/>
      <c r="F56" s="479"/>
      <c r="G56" s="480"/>
      <c r="H56" s="480"/>
      <c r="I56" s="481"/>
    </row>
    <row r="57" spans="1:25" s="38" customFormat="1" ht="37" customHeight="1" x14ac:dyDescent="0.3">
      <c r="A57" s="298" t="s">
        <v>315</v>
      </c>
      <c r="B57" s="29"/>
      <c r="C57" s="29"/>
      <c r="D57" s="29"/>
      <c r="E57" s="424"/>
      <c r="F57" s="482"/>
      <c r="G57" s="483"/>
      <c r="H57" s="483"/>
      <c r="I57" s="484"/>
    </row>
    <row r="58" spans="1:25" s="38" customFormat="1" ht="20.25" customHeight="1" x14ac:dyDescent="0.2">
      <c r="A58" s="265" t="s">
        <v>344</v>
      </c>
      <c r="B58" s="266"/>
      <c r="C58" s="266"/>
      <c r="D58" s="266"/>
      <c r="E58" s="266"/>
      <c r="F58" s="471"/>
      <c r="G58" s="471"/>
      <c r="H58" s="471"/>
      <c r="I58" s="472"/>
      <c r="J58" s="13"/>
    </row>
    <row r="59" spans="1:25" s="38" customFormat="1" ht="37" customHeight="1" x14ac:dyDescent="0.3">
      <c r="A59" s="123" t="s">
        <v>345</v>
      </c>
      <c r="B59" s="18"/>
      <c r="C59" s="18"/>
      <c r="D59" s="18"/>
      <c r="E59" s="423"/>
      <c r="F59" s="479"/>
      <c r="G59" s="480"/>
      <c r="H59" s="480"/>
      <c r="I59" s="481"/>
    </row>
    <row r="60" spans="1:25" s="38" customFormat="1" ht="37" customHeight="1" x14ac:dyDescent="0.3">
      <c r="A60" s="298" t="s">
        <v>346</v>
      </c>
      <c r="B60" s="29"/>
      <c r="C60" s="29"/>
      <c r="D60" s="29"/>
      <c r="E60" s="424"/>
      <c r="F60" s="482"/>
      <c r="G60" s="483"/>
      <c r="H60" s="483"/>
      <c r="I60" s="484"/>
    </row>
    <row r="61" spans="1:25" s="38" customFormat="1" ht="20.25" customHeight="1" x14ac:dyDescent="0.2">
      <c r="A61" s="265" t="s">
        <v>364</v>
      </c>
      <c r="B61" s="266"/>
      <c r="C61" s="266"/>
      <c r="D61" s="266"/>
      <c r="E61" s="266"/>
      <c r="F61" s="471"/>
      <c r="G61" s="471"/>
      <c r="H61" s="471"/>
      <c r="I61" s="472"/>
      <c r="J61" s="13"/>
    </row>
    <row r="62" spans="1:25" s="38" customFormat="1" ht="37" customHeight="1" x14ac:dyDescent="0.3">
      <c r="A62" s="123" t="s">
        <v>365</v>
      </c>
      <c r="B62" s="18"/>
      <c r="C62" s="18"/>
      <c r="D62" s="18"/>
      <c r="E62" s="423"/>
      <c r="F62" s="479"/>
      <c r="G62" s="480"/>
      <c r="H62" s="480"/>
      <c r="I62" s="481"/>
    </row>
    <row r="63" spans="1:25" s="38" customFormat="1" ht="37" customHeight="1" x14ac:dyDescent="0.3">
      <c r="A63" s="15" t="s">
        <v>366</v>
      </c>
      <c r="B63" s="16"/>
      <c r="C63" s="16"/>
      <c r="D63" s="16"/>
      <c r="E63" s="425"/>
      <c r="F63" s="488"/>
      <c r="G63" s="489"/>
      <c r="H63" s="489"/>
      <c r="I63" s="490"/>
    </row>
    <row r="64" spans="1:25" ht="15.75" customHeight="1" x14ac:dyDescent="0.15">
      <c r="F64" s="105"/>
      <c r="G64" s="105"/>
      <c r="H64" s="105"/>
      <c r="I64" s="105"/>
    </row>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sheetData>
  <mergeCells count="59">
    <mergeCell ref="A1:I1"/>
    <mergeCell ref="A2:I3"/>
    <mergeCell ref="H5:I5"/>
    <mergeCell ref="H6:I6"/>
    <mergeCell ref="H19:I19"/>
    <mergeCell ref="H16:I16"/>
    <mergeCell ref="H7:I7"/>
    <mergeCell ref="H8:I8"/>
    <mergeCell ref="H14:I14"/>
    <mergeCell ref="H9:I9"/>
    <mergeCell ref="H15:I15"/>
    <mergeCell ref="H11:I11"/>
    <mergeCell ref="H12:I12"/>
    <mergeCell ref="H13:I13"/>
    <mergeCell ref="H10:I10"/>
    <mergeCell ref="H20:I20"/>
    <mergeCell ref="H25:I25"/>
    <mergeCell ref="H26:I26"/>
    <mergeCell ref="H27:I27"/>
    <mergeCell ref="A29:G29"/>
    <mergeCell ref="H24:I24"/>
    <mergeCell ref="H23:I23"/>
    <mergeCell ref="H22:I22"/>
    <mergeCell ref="H21:I21"/>
    <mergeCell ref="H29:I29"/>
    <mergeCell ref="F63:I63"/>
    <mergeCell ref="F59:I59"/>
    <mergeCell ref="F60:I60"/>
    <mergeCell ref="F56:I56"/>
    <mergeCell ref="F57:I57"/>
    <mergeCell ref="F61:I61"/>
    <mergeCell ref="F58:I58"/>
    <mergeCell ref="F42:I42"/>
    <mergeCell ref="F38:I38"/>
    <mergeCell ref="F39:I39"/>
    <mergeCell ref="A43:I43"/>
    <mergeCell ref="F62:I62"/>
    <mergeCell ref="F53:I53"/>
    <mergeCell ref="F54:I54"/>
    <mergeCell ref="F50:I50"/>
    <mergeCell ref="F51:I51"/>
    <mergeCell ref="F47:I47"/>
    <mergeCell ref="F48:I48"/>
    <mergeCell ref="F30:I30"/>
    <mergeCell ref="F46:I46"/>
    <mergeCell ref="F49:I49"/>
    <mergeCell ref="A52:I52"/>
    <mergeCell ref="F55:I55"/>
    <mergeCell ref="A31:I31"/>
    <mergeCell ref="F34:I34"/>
    <mergeCell ref="F37:I37"/>
    <mergeCell ref="A40:I40"/>
    <mergeCell ref="F35:I35"/>
    <mergeCell ref="F36:I36"/>
    <mergeCell ref="F32:I32"/>
    <mergeCell ref="F33:I33"/>
    <mergeCell ref="F44:I44"/>
    <mergeCell ref="F45:I45"/>
    <mergeCell ref="F41:I41"/>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'Data Validation'!$E$4:$E$5</xm:f>
          </x14:formula1>
          <xm:sqref>E32:E33 E35:E36 E38:E39 G20:G27 E47:E48 E50:E51 E53:E54 E56:E57 E59:E60 E62:E63 G6:G16 E41:E42 E44:E45</xm:sqref>
        </x14:dataValidation>
        <x14:dataValidation type="list" allowBlank="1" showInputMessage="1" showErrorMessage="1" xr:uid="{00000000-0002-0000-0100-000001000000}">
          <x14:formula1>
            <xm:f>'Data Validation'!$P$5:$P$159</xm:f>
          </x14:formula1>
          <xm:sqref>C6:C16 C44:C45 C41:C42 C62:C63 C59:C60 C56:C57 C53:C54 C50:C51 C47:C48 C20:C27 C38:C39 C35:C36 C32:C33</xm:sqref>
        </x14:dataValidation>
        <x14:dataValidation type="list" allowBlank="1" showErrorMessage="1" xr:uid="{00000000-0002-0000-0100-00000E000000}">
          <x14:formula1>
            <xm:f>'Data Validation'!$C$6:$C$8</xm:f>
          </x14:formula1>
          <xm:sqref>D32:D33 D44:D45 D41:D42 D62:D63 D6:D16 D59:D60 D53:D54 D50:D51 D56:D57 D47:D48 D20:D27 D38:D39 D35:D36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2"/>
  <sheetViews>
    <sheetView showGridLines="0" topLeftCell="A36" workbookViewId="0">
      <selection activeCell="B6" sqref="B6:G10"/>
    </sheetView>
  </sheetViews>
  <sheetFormatPr baseColWidth="10" defaultColWidth="12.5" defaultRowHeight="15" customHeight="1" x14ac:dyDescent="0.15"/>
  <cols>
    <col min="1" max="1" width="42" customWidth="1"/>
    <col min="2" max="2" width="12" customWidth="1"/>
    <col min="3" max="3" width="16.33203125" customWidth="1"/>
    <col min="4" max="4" width="12" customWidth="1"/>
    <col min="5" max="5" width="18" customWidth="1"/>
    <col min="6" max="6" width="23.33203125" customWidth="1"/>
    <col min="7" max="7" width="25.5" customWidth="1"/>
    <col min="8" max="8" width="25" customWidth="1"/>
    <col min="9" max="9" width="45.83203125" customWidth="1"/>
    <col min="10" max="10" width="18.33203125" customWidth="1"/>
    <col min="11" max="11" width="73.33203125" customWidth="1"/>
    <col min="12" max="26" width="9.5" customWidth="1"/>
  </cols>
  <sheetData>
    <row r="1" spans="1:26" ht="36" customHeight="1" x14ac:dyDescent="0.3">
      <c r="A1" s="501" t="s">
        <v>570</v>
      </c>
      <c r="B1" s="501"/>
      <c r="C1" s="501"/>
      <c r="D1" s="501"/>
      <c r="E1" s="501"/>
      <c r="F1" s="501"/>
      <c r="G1" s="501"/>
      <c r="H1" s="501"/>
      <c r="I1" s="501"/>
      <c r="J1" s="5"/>
      <c r="K1" s="5"/>
      <c r="L1" s="5"/>
      <c r="M1" s="5"/>
      <c r="N1" s="5"/>
      <c r="O1" s="5"/>
      <c r="P1" s="5"/>
      <c r="Q1" s="5"/>
      <c r="R1" s="5"/>
      <c r="S1" s="5"/>
      <c r="T1" s="5"/>
      <c r="U1" s="5"/>
      <c r="V1" s="5"/>
      <c r="W1" s="5"/>
      <c r="X1" s="5"/>
      <c r="Y1" s="5"/>
      <c r="Z1" s="5"/>
    </row>
    <row r="2" spans="1:26" ht="15" customHeight="1" x14ac:dyDescent="0.2">
      <c r="A2" s="503" t="s">
        <v>382</v>
      </c>
      <c r="B2" s="503"/>
      <c r="C2" s="503"/>
      <c r="D2" s="503"/>
      <c r="E2" s="503"/>
      <c r="F2" s="503"/>
      <c r="G2" s="503"/>
      <c r="H2" s="503"/>
      <c r="I2" s="503"/>
      <c r="J2" s="5"/>
      <c r="K2" s="5"/>
      <c r="L2" s="5"/>
      <c r="M2" s="5"/>
      <c r="N2" s="5"/>
      <c r="O2" s="5"/>
      <c r="P2" s="5"/>
      <c r="Q2" s="5"/>
      <c r="R2" s="5"/>
      <c r="S2" s="5"/>
      <c r="T2" s="5"/>
      <c r="U2" s="5"/>
      <c r="V2" s="5"/>
      <c r="W2" s="5"/>
      <c r="X2" s="5"/>
      <c r="Y2" s="5"/>
      <c r="Z2" s="5"/>
    </row>
    <row r="3" spans="1:26" x14ac:dyDescent="0.2">
      <c r="A3" s="503"/>
      <c r="B3" s="503"/>
      <c r="C3" s="503"/>
      <c r="D3" s="503"/>
      <c r="E3" s="503"/>
      <c r="F3" s="503"/>
      <c r="G3" s="503"/>
      <c r="H3" s="503"/>
      <c r="I3" s="503"/>
      <c r="J3" s="5"/>
      <c r="K3" s="5"/>
      <c r="L3" s="5"/>
      <c r="M3" s="5"/>
      <c r="N3" s="5"/>
      <c r="O3" s="5"/>
      <c r="P3" s="5"/>
      <c r="Q3" s="5"/>
      <c r="R3" s="5"/>
      <c r="S3" s="5"/>
      <c r="T3" s="5"/>
      <c r="U3" s="5"/>
      <c r="V3" s="5"/>
      <c r="W3" s="5"/>
      <c r="X3" s="5"/>
      <c r="Y3" s="5"/>
      <c r="Z3" s="5"/>
    </row>
    <row r="4" spans="1:26" ht="26.25" customHeight="1" x14ac:dyDescent="0.2">
      <c r="A4" s="232" t="s">
        <v>12</v>
      </c>
      <c r="B4" s="233"/>
      <c r="C4" s="233"/>
      <c r="D4" s="233"/>
      <c r="E4" s="233"/>
      <c r="F4" s="234"/>
      <c r="G4" s="233"/>
      <c r="H4" s="233"/>
      <c r="I4" s="234"/>
      <c r="J4" s="8"/>
      <c r="K4" s="8"/>
      <c r="L4" s="8"/>
      <c r="M4" s="8"/>
      <c r="N4" s="8"/>
      <c r="O4" s="8"/>
      <c r="P4" s="8"/>
      <c r="Q4" s="8"/>
      <c r="R4" s="8"/>
      <c r="S4" s="8"/>
      <c r="T4" s="8"/>
      <c r="U4" s="8"/>
      <c r="V4" s="8"/>
      <c r="W4" s="8"/>
      <c r="X4" s="8"/>
      <c r="Y4" s="8"/>
      <c r="Z4" s="8"/>
    </row>
    <row r="5" spans="1:26" ht="36" customHeight="1" x14ac:dyDescent="0.2">
      <c r="A5" s="253" t="s">
        <v>13</v>
      </c>
      <c r="B5" s="190" t="s">
        <v>14</v>
      </c>
      <c r="C5" s="190" t="s">
        <v>22</v>
      </c>
      <c r="D5" s="190" t="s">
        <v>15</v>
      </c>
      <c r="E5" s="190" t="s">
        <v>16</v>
      </c>
      <c r="F5" s="190" t="s">
        <v>17</v>
      </c>
      <c r="G5" s="190" t="s">
        <v>18</v>
      </c>
      <c r="H5" s="190" t="s">
        <v>19</v>
      </c>
      <c r="I5" s="254" t="s">
        <v>20</v>
      </c>
      <c r="J5" s="13"/>
      <c r="K5" s="21"/>
      <c r="L5" s="21"/>
      <c r="P5" s="5"/>
      <c r="Q5" s="5"/>
      <c r="R5" s="5"/>
      <c r="S5" s="5"/>
      <c r="T5" s="5"/>
      <c r="U5" s="5"/>
      <c r="V5" s="5"/>
      <c r="W5" s="5"/>
      <c r="X5" s="5"/>
      <c r="Y5" s="5"/>
      <c r="Z5" s="5"/>
    </row>
    <row r="6" spans="1:26" ht="36" customHeight="1" x14ac:dyDescent="0.3">
      <c r="A6" s="193" t="s">
        <v>23</v>
      </c>
      <c r="B6" s="194"/>
      <c r="C6" s="259"/>
      <c r="D6" s="130"/>
      <c r="E6" s="257"/>
      <c r="F6" s="259"/>
      <c r="G6" s="194"/>
      <c r="H6" s="131"/>
      <c r="I6" s="195"/>
      <c r="J6" s="13"/>
      <c r="P6" s="5"/>
      <c r="Q6" s="5"/>
      <c r="R6" s="5"/>
      <c r="S6" s="5"/>
      <c r="T6" s="5"/>
      <c r="U6" s="5"/>
      <c r="V6" s="5"/>
      <c r="W6" s="5"/>
      <c r="X6" s="5"/>
      <c r="Y6" s="5"/>
      <c r="Z6" s="5"/>
    </row>
    <row r="7" spans="1:26" ht="36" customHeight="1" x14ac:dyDescent="0.3">
      <c r="A7" s="196" t="s">
        <v>582</v>
      </c>
      <c r="B7" s="197"/>
      <c r="C7" s="261"/>
      <c r="D7" s="133"/>
      <c r="E7" s="260"/>
      <c r="F7" s="261"/>
      <c r="G7" s="197"/>
      <c r="H7" s="134"/>
      <c r="I7" s="198"/>
      <c r="J7" s="23"/>
      <c r="P7" s="5"/>
      <c r="Q7" s="5"/>
      <c r="R7" s="5"/>
      <c r="S7" s="5"/>
      <c r="T7" s="5"/>
      <c r="U7" s="5"/>
      <c r="V7" s="5"/>
      <c r="W7" s="5"/>
      <c r="X7" s="5"/>
      <c r="Y7" s="5"/>
      <c r="Z7" s="5"/>
    </row>
    <row r="8" spans="1:26" ht="36" customHeight="1" x14ac:dyDescent="0.3">
      <c r="A8" s="196" t="s">
        <v>583</v>
      </c>
      <c r="B8" s="197"/>
      <c r="C8" s="261"/>
      <c r="D8" s="133"/>
      <c r="E8" s="260"/>
      <c r="F8" s="261"/>
      <c r="G8" s="197"/>
      <c r="H8" s="134"/>
      <c r="I8" s="198"/>
      <c r="J8" s="13"/>
      <c r="P8" s="5"/>
      <c r="Q8" s="5"/>
      <c r="R8" s="5"/>
      <c r="S8" s="5"/>
      <c r="T8" s="5"/>
      <c r="U8" s="5"/>
      <c r="V8" s="5"/>
      <c r="W8" s="5"/>
      <c r="X8" s="5"/>
      <c r="Y8" s="5"/>
      <c r="Z8" s="5"/>
    </row>
    <row r="9" spans="1:26" ht="36" customHeight="1" x14ac:dyDescent="0.3">
      <c r="A9" s="196" t="s">
        <v>584</v>
      </c>
      <c r="B9" s="197"/>
      <c r="C9" s="261"/>
      <c r="D9" s="133"/>
      <c r="E9" s="260"/>
      <c r="F9" s="261"/>
      <c r="G9" s="197"/>
      <c r="H9" s="134"/>
      <c r="I9" s="198"/>
      <c r="J9" s="13"/>
      <c r="P9" s="5"/>
      <c r="Q9" s="5"/>
      <c r="R9" s="5"/>
      <c r="S9" s="5"/>
      <c r="T9" s="5"/>
      <c r="U9" s="5"/>
      <c r="V9" s="5"/>
      <c r="W9" s="5"/>
      <c r="X9" s="5"/>
      <c r="Y9" s="5"/>
      <c r="Z9" s="5"/>
    </row>
    <row r="10" spans="1:26" ht="36" customHeight="1" x14ac:dyDescent="0.3">
      <c r="A10" s="262" t="s">
        <v>364</v>
      </c>
      <c r="B10" s="219"/>
      <c r="C10" s="263"/>
      <c r="D10" s="136"/>
      <c r="E10" s="258"/>
      <c r="F10" s="263"/>
      <c r="G10" s="219"/>
      <c r="H10" s="137"/>
      <c r="I10" s="264"/>
      <c r="P10" s="5"/>
      <c r="Q10" s="5"/>
      <c r="R10" s="5"/>
      <c r="S10" s="5"/>
      <c r="T10" s="5"/>
      <c r="U10" s="5"/>
      <c r="V10" s="5"/>
      <c r="W10" s="5"/>
      <c r="X10" s="5"/>
      <c r="Y10" s="5"/>
      <c r="Z10" s="5"/>
    </row>
    <row r="11" spans="1:26" ht="31" customHeight="1" x14ac:dyDescent="0.2">
      <c r="A11" s="237"/>
      <c r="B11" s="238"/>
      <c r="C11" s="238"/>
      <c r="D11" s="238"/>
      <c r="E11" s="239"/>
      <c r="F11" s="238"/>
      <c r="G11" s="238"/>
      <c r="H11" s="172"/>
      <c r="I11" s="172"/>
      <c r="J11" s="21"/>
      <c r="K11" s="21"/>
      <c r="L11" s="21"/>
      <c r="M11" s="21"/>
      <c r="N11" s="21"/>
      <c r="O11" s="5"/>
      <c r="P11" s="5"/>
      <c r="Q11" s="5"/>
      <c r="R11" s="5"/>
      <c r="S11" s="5"/>
      <c r="T11" s="5"/>
      <c r="U11" s="5"/>
      <c r="V11" s="5"/>
      <c r="W11" s="5"/>
      <c r="X11" s="5"/>
      <c r="Y11" s="5"/>
      <c r="Z11" s="5"/>
    </row>
    <row r="12" spans="1:26" ht="27" customHeight="1" x14ac:dyDescent="0.2">
      <c r="A12" s="527" t="s">
        <v>21</v>
      </c>
      <c r="B12" s="528"/>
      <c r="C12" s="528"/>
      <c r="D12" s="528"/>
      <c r="E12" s="240"/>
      <c r="F12" s="184"/>
      <c r="G12" s="184"/>
      <c r="H12" s="184"/>
      <c r="I12" s="241"/>
      <c r="J12" s="21"/>
      <c r="K12" s="21"/>
      <c r="L12" s="5"/>
      <c r="M12" s="5"/>
      <c r="N12" s="5"/>
      <c r="O12" s="5"/>
      <c r="P12" s="5"/>
      <c r="Q12" s="5"/>
      <c r="R12" s="5"/>
      <c r="S12" s="5"/>
      <c r="T12" s="5"/>
      <c r="U12" s="5"/>
      <c r="V12" s="5"/>
      <c r="W12" s="5"/>
      <c r="X12" s="5"/>
      <c r="Y12" s="5"/>
    </row>
    <row r="13" spans="1:26" ht="37" customHeight="1" x14ac:dyDescent="0.2">
      <c r="A13" s="253" t="s">
        <v>13</v>
      </c>
      <c r="B13" s="190" t="s">
        <v>14</v>
      </c>
      <c r="C13" s="190" t="s">
        <v>22</v>
      </c>
      <c r="D13" s="190" t="s">
        <v>15</v>
      </c>
      <c r="E13" s="190" t="s">
        <v>16</v>
      </c>
      <c r="F13" s="190" t="s">
        <v>17</v>
      </c>
      <c r="G13" s="190" t="s">
        <v>590</v>
      </c>
      <c r="H13" s="190" t="s">
        <v>19</v>
      </c>
      <c r="I13" s="254" t="s">
        <v>20</v>
      </c>
      <c r="J13" s="21"/>
      <c r="K13" s="21"/>
      <c r="L13" s="5"/>
      <c r="M13" s="5"/>
      <c r="N13" s="5"/>
      <c r="O13" s="5"/>
      <c r="P13" s="5"/>
      <c r="Q13" s="5"/>
      <c r="R13" s="5"/>
      <c r="S13" s="5"/>
      <c r="T13" s="5"/>
      <c r="U13" s="5"/>
      <c r="V13" s="5"/>
      <c r="W13" s="5"/>
      <c r="X13" s="5"/>
      <c r="Y13" s="5"/>
    </row>
    <row r="14" spans="1:26" ht="37" customHeight="1" x14ac:dyDescent="0.3">
      <c r="A14" s="193" t="s">
        <v>585</v>
      </c>
      <c r="B14" s="429"/>
      <c r="C14" s="429"/>
      <c r="D14" s="129"/>
      <c r="E14" s="257"/>
      <c r="F14" s="426"/>
      <c r="G14" s="426"/>
      <c r="H14" s="131"/>
      <c r="I14" s="432"/>
      <c r="J14" s="21"/>
      <c r="K14" s="21"/>
      <c r="L14" s="5"/>
      <c r="M14" s="5"/>
      <c r="N14" s="5"/>
      <c r="O14" s="5"/>
      <c r="P14" s="5"/>
      <c r="Q14" s="5"/>
      <c r="R14" s="5"/>
      <c r="S14" s="5"/>
      <c r="T14" s="5"/>
      <c r="U14" s="5"/>
      <c r="V14" s="5"/>
      <c r="W14" s="5"/>
      <c r="X14" s="5"/>
      <c r="Y14" s="5"/>
    </row>
    <row r="15" spans="1:26" s="115" customFormat="1" ht="37" customHeight="1" x14ac:dyDescent="0.3">
      <c r="A15" s="196" t="s">
        <v>24</v>
      </c>
      <c r="B15" s="430"/>
      <c r="C15" s="430"/>
      <c r="D15" s="216"/>
      <c r="E15" s="260"/>
      <c r="F15" s="427"/>
      <c r="G15" s="427"/>
      <c r="H15" s="134"/>
      <c r="I15" s="433"/>
      <c r="J15" s="21"/>
      <c r="K15" s="21"/>
      <c r="L15" s="39"/>
      <c r="M15" s="39"/>
      <c r="N15" s="39"/>
      <c r="O15" s="39"/>
      <c r="P15" s="39"/>
      <c r="Q15" s="39"/>
      <c r="R15" s="39"/>
      <c r="S15" s="39"/>
      <c r="T15" s="39"/>
      <c r="U15" s="39"/>
      <c r="V15" s="39"/>
      <c r="W15" s="39"/>
      <c r="X15" s="39"/>
      <c r="Y15" s="39"/>
    </row>
    <row r="16" spans="1:26" ht="37" customHeight="1" x14ac:dyDescent="0.3">
      <c r="A16" s="196" t="s">
        <v>25</v>
      </c>
      <c r="B16" s="430"/>
      <c r="C16" s="430"/>
      <c r="D16" s="216"/>
      <c r="E16" s="260"/>
      <c r="F16" s="427"/>
      <c r="G16" s="427"/>
      <c r="H16" s="134"/>
      <c r="I16" s="433"/>
      <c r="J16" s="21"/>
      <c r="K16" s="21"/>
      <c r="L16" s="5"/>
      <c r="M16" s="5"/>
      <c r="N16" s="5"/>
      <c r="O16" s="5"/>
      <c r="P16" s="5"/>
      <c r="Q16" s="5"/>
      <c r="R16" s="5"/>
      <c r="S16" s="5"/>
      <c r="T16" s="5"/>
      <c r="U16" s="5"/>
      <c r="V16" s="5"/>
      <c r="W16" s="5"/>
      <c r="X16" s="5"/>
      <c r="Y16" s="5"/>
    </row>
    <row r="17" spans="1:26" ht="37" customHeight="1" x14ac:dyDescent="0.3">
      <c r="A17" s="196" t="s">
        <v>586</v>
      </c>
      <c r="B17" s="430"/>
      <c r="C17" s="430"/>
      <c r="D17" s="216"/>
      <c r="E17" s="260"/>
      <c r="F17" s="427"/>
      <c r="G17" s="427"/>
      <c r="H17" s="134"/>
      <c r="I17" s="433"/>
      <c r="K17" s="5"/>
      <c r="L17" s="5"/>
      <c r="M17" s="5"/>
      <c r="N17" s="5"/>
      <c r="O17" s="5"/>
      <c r="P17" s="5"/>
      <c r="Q17" s="5"/>
      <c r="R17" s="5"/>
      <c r="S17" s="5"/>
      <c r="T17" s="5"/>
      <c r="U17" s="5"/>
      <c r="V17" s="5"/>
      <c r="W17" s="5"/>
      <c r="X17" s="5"/>
      <c r="Y17" s="5"/>
    </row>
    <row r="18" spans="1:26" ht="37" customHeight="1" x14ac:dyDescent="0.3">
      <c r="A18" s="262" t="s">
        <v>547</v>
      </c>
      <c r="B18" s="431"/>
      <c r="C18" s="431"/>
      <c r="D18" s="218"/>
      <c r="E18" s="258"/>
      <c r="F18" s="428"/>
      <c r="G18" s="428"/>
      <c r="H18" s="137"/>
      <c r="I18" s="434"/>
      <c r="K18" s="5"/>
      <c r="L18" s="5"/>
      <c r="M18" s="5"/>
      <c r="N18" s="5"/>
      <c r="O18" s="5"/>
      <c r="P18" s="5"/>
      <c r="Q18" s="5"/>
      <c r="R18" s="5"/>
      <c r="S18" s="5"/>
      <c r="T18" s="5"/>
      <c r="U18" s="5"/>
      <c r="V18" s="5"/>
      <c r="W18" s="5"/>
      <c r="X18" s="5"/>
      <c r="Y18" s="5"/>
    </row>
    <row r="19" spans="1:26" ht="31" customHeight="1" x14ac:dyDescent="0.2">
      <c r="A19" s="237"/>
      <c r="B19" s="238"/>
      <c r="C19" s="238"/>
      <c r="D19" s="238"/>
      <c r="E19" s="239"/>
      <c r="F19" s="238"/>
      <c r="G19" s="238"/>
      <c r="H19" s="172"/>
      <c r="I19" s="172"/>
      <c r="J19" s="21"/>
      <c r="K19" s="21"/>
      <c r="L19" s="21"/>
      <c r="M19" s="21"/>
      <c r="N19" s="21"/>
      <c r="O19" s="5"/>
      <c r="P19" s="5"/>
      <c r="Q19" s="5"/>
      <c r="R19" s="5"/>
      <c r="S19" s="5"/>
      <c r="T19" s="5"/>
      <c r="U19" s="5"/>
      <c r="V19" s="5"/>
      <c r="W19" s="5"/>
      <c r="X19" s="5"/>
      <c r="Y19" s="5"/>
      <c r="Z19" s="5"/>
    </row>
    <row r="20" spans="1:26" ht="26.25" customHeight="1" x14ac:dyDescent="0.2">
      <c r="A20" s="526" t="s">
        <v>26</v>
      </c>
      <c r="B20" s="526"/>
      <c r="C20" s="526"/>
      <c r="D20" s="526"/>
      <c r="E20" s="242"/>
      <c r="F20" s="243"/>
      <c r="G20" s="242"/>
      <c r="H20" s="242"/>
      <c r="I20" s="242"/>
      <c r="K20" s="5"/>
      <c r="L20" s="5"/>
      <c r="M20" s="5"/>
      <c r="N20" s="5"/>
      <c r="O20" s="5"/>
      <c r="P20" s="5"/>
      <c r="Q20" s="5"/>
      <c r="R20" s="5"/>
      <c r="S20" s="5"/>
      <c r="T20" s="5"/>
      <c r="U20" s="5"/>
      <c r="V20" s="5"/>
      <c r="W20" s="5"/>
      <c r="X20" s="5"/>
      <c r="Y20" s="5"/>
    </row>
    <row r="21" spans="1:26" ht="36" customHeight="1" x14ac:dyDescent="0.2">
      <c r="A21" s="235" t="s">
        <v>13</v>
      </c>
      <c r="B21" s="236" t="s">
        <v>14</v>
      </c>
      <c r="C21" s="236" t="s">
        <v>22</v>
      </c>
      <c r="D21" s="236" t="s">
        <v>15</v>
      </c>
      <c r="E21" s="236" t="s">
        <v>16</v>
      </c>
      <c r="F21" s="236" t="s">
        <v>19</v>
      </c>
      <c r="G21" s="522" t="s">
        <v>20</v>
      </c>
      <c r="H21" s="522"/>
      <c r="I21" s="523"/>
      <c r="K21" s="5"/>
      <c r="L21" s="5"/>
      <c r="M21" s="5"/>
      <c r="N21" s="5"/>
      <c r="O21" s="5"/>
      <c r="P21" s="5"/>
      <c r="Q21" s="5"/>
      <c r="R21" s="5"/>
      <c r="S21" s="5"/>
      <c r="T21" s="5"/>
      <c r="U21" s="5"/>
      <c r="V21" s="5"/>
      <c r="W21" s="5"/>
      <c r="X21" s="5"/>
      <c r="Y21" s="5"/>
    </row>
    <row r="22" spans="1:26" ht="19" customHeight="1" x14ac:dyDescent="0.2">
      <c r="A22" s="251" t="s">
        <v>27</v>
      </c>
      <c r="B22" s="252"/>
      <c r="C22" s="252"/>
      <c r="D22" s="252"/>
      <c r="E22" s="252"/>
      <c r="F22" s="252"/>
      <c r="G22" s="524"/>
      <c r="H22" s="524"/>
      <c r="I22" s="525"/>
      <c r="K22" s="5"/>
      <c r="L22" s="5"/>
      <c r="M22" s="5"/>
      <c r="N22" s="5"/>
      <c r="O22" s="5"/>
      <c r="P22" s="5"/>
      <c r="Q22" s="5"/>
      <c r="R22" s="5"/>
      <c r="S22" s="5"/>
      <c r="T22" s="5"/>
      <c r="U22" s="5"/>
      <c r="V22" s="5"/>
      <c r="W22" s="5"/>
      <c r="X22" s="5"/>
      <c r="Y22" s="5"/>
    </row>
    <row r="23" spans="1:26" ht="36" customHeight="1" x14ac:dyDescent="0.3">
      <c r="A23" s="128" t="s">
        <v>29</v>
      </c>
      <c r="B23" s="129"/>
      <c r="C23" s="129"/>
      <c r="D23" s="129"/>
      <c r="E23" s="129"/>
      <c r="F23" s="131"/>
      <c r="G23" s="514"/>
      <c r="H23" s="515"/>
      <c r="I23" s="516"/>
      <c r="K23" s="5"/>
      <c r="L23" s="5"/>
      <c r="M23" s="5"/>
      <c r="N23" s="5"/>
      <c r="O23" s="5"/>
      <c r="P23" s="5"/>
      <c r="Q23" s="5"/>
      <c r="R23" s="5"/>
      <c r="S23" s="5"/>
      <c r="T23" s="5"/>
      <c r="U23" s="5"/>
      <c r="V23" s="5"/>
      <c r="W23" s="5"/>
      <c r="X23" s="5"/>
      <c r="Y23" s="5"/>
    </row>
    <row r="24" spans="1:26" ht="36" customHeight="1" x14ac:dyDescent="0.3">
      <c r="A24" s="135" t="s">
        <v>28</v>
      </c>
      <c r="B24" s="218"/>
      <c r="C24" s="218"/>
      <c r="D24" s="218"/>
      <c r="E24" s="218"/>
      <c r="F24" s="137"/>
      <c r="G24" s="517"/>
      <c r="H24" s="518"/>
      <c r="I24" s="519"/>
      <c r="K24" s="5"/>
      <c r="L24" s="5"/>
      <c r="M24" s="5"/>
      <c r="N24" s="5"/>
      <c r="O24" s="5"/>
      <c r="P24" s="5"/>
      <c r="Q24" s="5"/>
      <c r="R24" s="5"/>
      <c r="S24" s="5"/>
      <c r="T24" s="5"/>
      <c r="U24" s="5"/>
      <c r="V24" s="5"/>
      <c r="W24" s="5"/>
      <c r="X24" s="5"/>
      <c r="Y24" s="5"/>
    </row>
    <row r="25" spans="1:26" ht="19" customHeight="1" x14ac:dyDescent="0.2">
      <c r="A25" s="249" t="s">
        <v>30</v>
      </c>
      <c r="B25" s="250"/>
      <c r="C25" s="250"/>
      <c r="D25" s="250"/>
      <c r="E25" s="250"/>
      <c r="F25" s="250"/>
      <c r="G25" s="520"/>
      <c r="H25" s="520"/>
      <c r="I25" s="521"/>
      <c r="K25" s="5"/>
      <c r="L25" s="5"/>
      <c r="M25" s="5"/>
      <c r="N25" s="5"/>
      <c r="O25" s="5"/>
      <c r="P25" s="5"/>
      <c r="Q25" s="5"/>
      <c r="R25" s="5"/>
      <c r="S25" s="5"/>
      <c r="T25" s="5"/>
      <c r="U25" s="5"/>
      <c r="V25" s="5"/>
      <c r="W25" s="5"/>
      <c r="X25" s="5"/>
      <c r="Y25" s="5"/>
    </row>
    <row r="26" spans="1:26" ht="36" customHeight="1" x14ac:dyDescent="0.3">
      <c r="A26" s="128" t="s">
        <v>32</v>
      </c>
      <c r="B26" s="129"/>
      <c r="C26" s="129"/>
      <c r="D26" s="129"/>
      <c r="E26" s="129"/>
      <c r="F26" s="131"/>
      <c r="G26" s="514"/>
      <c r="H26" s="515"/>
      <c r="I26" s="516"/>
      <c r="K26" s="5"/>
      <c r="L26" s="5"/>
      <c r="M26" s="5"/>
      <c r="N26" s="5"/>
      <c r="O26" s="5"/>
      <c r="P26" s="5"/>
      <c r="Q26" s="5"/>
      <c r="R26" s="5"/>
      <c r="S26" s="5"/>
      <c r="T26" s="5"/>
      <c r="U26" s="5"/>
      <c r="V26" s="5"/>
      <c r="W26" s="5"/>
      <c r="X26" s="5"/>
      <c r="Y26" s="5"/>
    </row>
    <row r="27" spans="1:26" ht="36" customHeight="1" x14ac:dyDescent="0.3">
      <c r="A27" s="135" t="s">
        <v>31</v>
      </c>
      <c r="B27" s="218"/>
      <c r="C27" s="218"/>
      <c r="D27" s="218"/>
      <c r="E27" s="218"/>
      <c r="F27" s="137"/>
      <c r="G27" s="517"/>
      <c r="H27" s="518"/>
      <c r="I27" s="519"/>
      <c r="K27" s="5"/>
      <c r="L27" s="5"/>
      <c r="M27" s="5"/>
      <c r="N27" s="5"/>
      <c r="O27" s="5"/>
      <c r="P27" s="5"/>
      <c r="Q27" s="5"/>
      <c r="R27" s="5"/>
      <c r="S27" s="5"/>
      <c r="T27" s="5"/>
      <c r="U27" s="5"/>
      <c r="V27" s="5"/>
      <c r="W27" s="5"/>
      <c r="X27" s="5"/>
      <c r="Y27" s="5"/>
    </row>
    <row r="28" spans="1:26" ht="19" customHeight="1" x14ac:dyDescent="0.2">
      <c r="A28" s="249" t="s">
        <v>33</v>
      </c>
      <c r="B28" s="435"/>
      <c r="C28" s="435"/>
      <c r="D28" s="435"/>
      <c r="E28" s="435"/>
      <c r="F28" s="250"/>
      <c r="G28" s="520"/>
      <c r="H28" s="520"/>
      <c r="I28" s="521"/>
      <c r="K28" s="5"/>
      <c r="L28" s="5"/>
      <c r="M28" s="5"/>
      <c r="N28" s="5"/>
      <c r="O28" s="5"/>
      <c r="P28" s="5"/>
      <c r="Q28" s="5"/>
      <c r="R28" s="5"/>
      <c r="S28" s="5"/>
      <c r="T28" s="5"/>
      <c r="U28" s="5"/>
      <c r="V28" s="5"/>
      <c r="W28" s="5"/>
      <c r="X28" s="5"/>
      <c r="Y28" s="5"/>
    </row>
    <row r="29" spans="1:26" ht="36" customHeight="1" x14ac:dyDescent="0.3">
      <c r="A29" s="128" t="s">
        <v>35</v>
      </c>
      <c r="B29" s="129"/>
      <c r="C29" s="129"/>
      <c r="D29" s="129"/>
      <c r="E29" s="129"/>
      <c r="F29" s="131"/>
      <c r="G29" s="514"/>
      <c r="H29" s="515"/>
      <c r="I29" s="516"/>
      <c r="K29" s="5"/>
      <c r="L29" s="5"/>
      <c r="M29" s="5"/>
      <c r="N29" s="5"/>
      <c r="O29" s="5"/>
      <c r="P29" s="5"/>
      <c r="Q29" s="5"/>
      <c r="R29" s="5"/>
      <c r="S29" s="5"/>
      <c r="T29" s="5"/>
      <c r="U29" s="5"/>
      <c r="V29" s="5"/>
      <c r="W29" s="5"/>
      <c r="X29" s="5"/>
      <c r="Y29" s="5"/>
    </row>
    <row r="30" spans="1:26" ht="36" customHeight="1" x14ac:dyDescent="0.3">
      <c r="A30" s="135" t="s">
        <v>34</v>
      </c>
      <c r="B30" s="218"/>
      <c r="C30" s="218"/>
      <c r="D30" s="218"/>
      <c r="E30" s="218"/>
      <c r="F30" s="137"/>
      <c r="G30" s="517"/>
      <c r="H30" s="518"/>
      <c r="I30" s="519"/>
      <c r="K30" s="5"/>
      <c r="L30" s="5"/>
      <c r="M30" s="5"/>
      <c r="N30" s="5"/>
      <c r="O30" s="5"/>
      <c r="P30" s="5"/>
      <c r="Q30" s="5"/>
      <c r="R30" s="5"/>
      <c r="S30" s="5"/>
      <c r="T30" s="5"/>
      <c r="U30" s="5"/>
      <c r="V30" s="5"/>
      <c r="W30" s="5"/>
      <c r="X30" s="5"/>
      <c r="Y30" s="5"/>
    </row>
    <row r="31" spans="1:26" ht="19" customHeight="1" x14ac:dyDescent="0.2">
      <c r="A31" s="249" t="s">
        <v>584</v>
      </c>
      <c r="B31" s="435"/>
      <c r="C31" s="435"/>
      <c r="D31" s="435"/>
      <c r="E31" s="435"/>
      <c r="F31" s="250"/>
      <c r="G31" s="520"/>
      <c r="H31" s="520"/>
      <c r="I31" s="521"/>
      <c r="K31" s="5"/>
      <c r="L31" s="5"/>
      <c r="M31" s="5"/>
      <c r="N31" s="5"/>
      <c r="O31" s="5"/>
      <c r="P31" s="5"/>
      <c r="Q31" s="5"/>
      <c r="R31" s="5"/>
      <c r="S31" s="5"/>
      <c r="T31" s="5"/>
      <c r="U31" s="5"/>
      <c r="V31" s="5"/>
      <c r="W31" s="5"/>
      <c r="X31" s="5"/>
      <c r="Y31" s="5"/>
    </row>
    <row r="32" spans="1:26" ht="36" customHeight="1" x14ac:dyDescent="0.3">
      <c r="A32" s="128" t="s">
        <v>367</v>
      </c>
      <c r="B32" s="129"/>
      <c r="C32" s="129"/>
      <c r="D32" s="129"/>
      <c r="E32" s="129"/>
      <c r="F32" s="131"/>
      <c r="G32" s="514"/>
      <c r="H32" s="515"/>
      <c r="I32" s="516"/>
      <c r="J32" s="5"/>
      <c r="K32" s="5"/>
      <c r="L32" s="5"/>
      <c r="M32" s="5"/>
      <c r="N32" s="5"/>
      <c r="O32" s="5"/>
      <c r="P32" s="5"/>
      <c r="Q32" s="5"/>
      <c r="R32" s="5"/>
      <c r="S32" s="5"/>
      <c r="T32" s="5"/>
      <c r="U32" s="5"/>
      <c r="V32" s="5"/>
      <c r="W32" s="5"/>
      <c r="X32" s="5"/>
      <c r="Y32" s="5"/>
    </row>
    <row r="33" spans="1:25" ht="36" customHeight="1" x14ac:dyDescent="0.3">
      <c r="A33" s="135" t="s">
        <v>587</v>
      </c>
      <c r="B33" s="218"/>
      <c r="C33" s="218"/>
      <c r="D33" s="218"/>
      <c r="E33" s="218"/>
      <c r="F33" s="137"/>
      <c r="G33" s="517"/>
      <c r="H33" s="518"/>
      <c r="I33" s="519"/>
      <c r="J33" s="5"/>
      <c r="K33" s="5"/>
      <c r="L33" s="5"/>
      <c r="M33" s="5"/>
      <c r="N33" s="5"/>
      <c r="O33" s="5"/>
      <c r="P33" s="5"/>
      <c r="Q33" s="5"/>
      <c r="R33" s="5"/>
      <c r="S33" s="5"/>
      <c r="T33" s="5"/>
      <c r="U33" s="5"/>
      <c r="V33" s="5"/>
      <c r="W33" s="5"/>
      <c r="X33" s="5"/>
      <c r="Y33" s="5"/>
    </row>
    <row r="34" spans="1:25" ht="19" customHeight="1" x14ac:dyDescent="0.2">
      <c r="A34" s="249" t="s">
        <v>364</v>
      </c>
      <c r="B34" s="435"/>
      <c r="C34" s="435"/>
      <c r="D34" s="435"/>
      <c r="E34" s="435"/>
      <c r="F34" s="250"/>
      <c r="G34" s="520"/>
      <c r="H34" s="520"/>
      <c r="I34" s="521"/>
      <c r="M34" s="5"/>
      <c r="N34" s="5"/>
      <c r="O34" s="5"/>
      <c r="P34" s="5"/>
      <c r="Q34" s="5"/>
      <c r="R34" s="5"/>
      <c r="S34" s="5"/>
      <c r="T34" s="5"/>
      <c r="U34" s="5"/>
      <c r="V34" s="5"/>
      <c r="W34" s="5"/>
      <c r="X34" s="5"/>
      <c r="Y34" s="5"/>
    </row>
    <row r="35" spans="1:25" ht="36" customHeight="1" x14ac:dyDescent="0.3">
      <c r="A35" s="128" t="s">
        <v>588</v>
      </c>
      <c r="B35" s="129"/>
      <c r="C35" s="129"/>
      <c r="D35" s="129"/>
      <c r="E35" s="129"/>
      <c r="F35" s="131"/>
      <c r="G35" s="514"/>
      <c r="H35" s="515"/>
      <c r="I35" s="516"/>
      <c r="M35" s="5"/>
      <c r="N35" s="5"/>
      <c r="O35" s="5"/>
      <c r="P35" s="5"/>
      <c r="Q35" s="5"/>
      <c r="R35" s="5"/>
      <c r="S35" s="5"/>
      <c r="T35" s="5"/>
      <c r="U35" s="5"/>
      <c r="V35" s="5"/>
      <c r="W35" s="5"/>
      <c r="X35" s="5"/>
      <c r="Y35" s="5"/>
    </row>
    <row r="36" spans="1:25" ht="36" customHeight="1" x14ac:dyDescent="0.3">
      <c r="A36" s="135" t="s">
        <v>589</v>
      </c>
      <c r="B36" s="218"/>
      <c r="C36" s="218"/>
      <c r="D36" s="218"/>
      <c r="E36" s="218"/>
      <c r="F36" s="137"/>
      <c r="G36" s="517"/>
      <c r="H36" s="518"/>
      <c r="I36" s="519"/>
      <c r="M36" s="5"/>
      <c r="N36" s="5"/>
      <c r="O36" s="5"/>
      <c r="P36" s="5"/>
      <c r="Q36" s="5"/>
      <c r="R36" s="5"/>
      <c r="S36" s="5"/>
      <c r="T36" s="5"/>
      <c r="U36" s="5"/>
      <c r="V36" s="5"/>
      <c r="W36" s="5"/>
      <c r="X36" s="5"/>
      <c r="Y36" s="5"/>
    </row>
    <row r="37" spans="1:25" ht="31" customHeight="1" x14ac:dyDescent="0.2">
      <c r="A37" s="239"/>
      <c r="B37" s="238"/>
      <c r="C37" s="244"/>
      <c r="D37" s="238"/>
      <c r="E37" s="238"/>
      <c r="F37" s="238"/>
      <c r="G37" s="238"/>
      <c r="H37" s="172"/>
      <c r="I37" s="172"/>
      <c r="J37" s="24"/>
      <c r="K37" s="24"/>
      <c r="L37" s="24"/>
      <c r="M37" s="25"/>
      <c r="N37" s="25"/>
      <c r="O37" s="25"/>
      <c r="P37" s="5"/>
      <c r="Q37" s="5"/>
      <c r="R37" s="5"/>
      <c r="S37" s="5"/>
      <c r="T37" s="5"/>
      <c r="U37" s="5"/>
      <c r="V37" s="5"/>
      <c r="W37" s="5"/>
      <c r="X37" s="5"/>
      <c r="Y37" s="5"/>
    </row>
    <row r="38" spans="1:25" s="139" customFormat="1" ht="31" customHeight="1" x14ac:dyDescent="0.2">
      <c r="A38" s="245" t="s">
        <v>545</v>
      </c>
      <c r="B38" s="245"/>
      <c r="C38" s="245"/>
      <c r="D38" s="245"/>
      <c r="E38" s="242"/>
      <c r="F38" s="243"/>
      <c r="G38" s="242"/>
      <c r="H38" s="242"/>
      <c r="I38" s="242"/>
      <c r="J38" s="25"/>
      <c r="K38" s="25"/>
      <c r="L38" s="25"/>
      <c r="M38" s="25"/>
      <c r="N38" s="25"/>
      <c r="O38" s="25"/>
      <c r="P38" s="39"/>
      <c r="Q38" s="39"/>
      <c r="R38" s="39"/>
      <c r="S38" s="39"/>
      <c r="T38" s="39"/>
      <c r="U38" s="39"/>
      <c r="V38" s="39"/>
      <c r="W38" s="39"/>
      <c r="X38" s="39"/>
      <c r="Y38" s="39"/>
    </row>
    <row r="39" spans="1:25" s="139" customFormat="1" ht="39" customHeight="1" x14ac:dyDescent="0.2">
      <c r="A39" s="246" t="s">
        <v>13</v>
      </c>
      <c r="B39" s="247" t="s">
        <v>14</v>
      </c>
      <c r="C39" s="247" t="s">
        <v>22</v>
      </c>
      <c r="D39" s="247" t="s">
        <v>15</v>
      </c>
      <c r="E39" s="247" t="s">
        <v>16</v>
      </c>
      <c r="F39" s="247" t="s">
        <v>17</v>
      </c>
      <c r="G39" s="247" t="s">
        <v>590</v>
      </c>
      <c r="H39" s="247" t="s">
        <v>19</v>
      </c>
      <c r="I39" s="248" t="s">
        <v>20</v>
      </c>
      <c r="J39" s="25"/>
      <c r="K39" s="25"/>
      <c r="L39" s="25"/>
      <c r="M39" s="25"/>
      <c r="N39" s="25"/>
      <c r="O39" s="25"/>
      <c r="P39" s="39"/>
      <c r="Q39" s="39"/>
      <c r="R39" s="39"/>
      <c r="S39" s="39"/>
      <c r="T39" s="39"/>
      <c r="U39" s="39"/>
      <c r="V39" s="39"/>
      <c r="W39" s="39"/>
      <c r="X39" s="39"/>
      <c r="Y39" s="39"/>
    </row>
    <row r="40" spans="1:25" s="139" customFormat="1" ht="39" customHeight="1" x14ac:dyDescent="0.3">
      <c r="A40" s="256" t="s">
        <v>591</v>
      </c>
      <c r="B40" s="229"/>
      <c r="C40" s="229"/>
      <c r="D40" s="229"/>
      <c r="E40" s="229"/>
      <c r="F40" s="229"/>
      <c r="G40" s="436"/>
      <c r="H40" s="230"/>
      <c r="I40" s="438"/>
      <c r="J40" s="25"/>
      <c r="K40" s="25"/>
      <c r="L40" s="25"/>
      <c r="M40" s="25"/>
      <c r="N40" s="25"/>
      <c r="O40" s="25"/>
      <c r="P40" s="39"/>
      <c r="Q40" s="39"/>
      <c r="R40" s="39"/>
      <c r="S40" s="39"/>
      <c r="T40" s="39"/>
      <c r="U40" s="39"/>
      <c r="V40" s="39"/>
      <c r="W40" s="39"/>
      <c r="X40" s="39"/>
      <c r="Y40" s="39"/>
    </row>
    <row r="41" spans="1:25" s="139" customFormat="1" ht="19.5" customHeight="1" x14ac:dyDescent="0.2">
      <c r="A41" s="239"/>
      <c r="B41" s="238"/>
      <c r="C41" s="244"/>
      <c r="D41" s="238"/>
      <c r="E41" s="238"/>
      <c r="F41" s="238"/>
      <c r="G41" s="238"/>
      <c r="H41" s="172"/>
      <c r="I41" s="172"/>
      <c r="J41" s="25"/>
      <c r="K41" s="25"/>
      <c r="L41" s="25"/>
      <c r="M41" s="25"/>
      <c r="N41" s="25"/>
      <c r="O41" s="25"/>
      <c r="P41" s="39"/>
      <c r="Q41" s="39"/>
      <c r="R41" s="39"/>
      <c r="S41" s="39"/>
      <c r="T41" s="39"/>
      <c r="U41" s="39"/>
      <c r="V41" s="39"/>
      <c r="W41" s="39"/>
      <c r="X41" s="39"/>
      <c r="Y41" s="39"/>
    </row>
    <row r="42" spans="1:25" ht="26.25" customHeight="1" x14ac:dyDescent="0.2">
      <c r="A42" s="526" t="s">
        <v>544</v>
      </c>
      <c r="B42" s="526"/>
      <c r="C42" s="526"/>
      <c r="D42" s="526"/>
      <c r="E42" s="242"/>
      <c r="F42" s="243"/>
      <c r="G42" s="242"/>
      <c r="H42" s="242"/>
      <c r="I42" s="242"/>
      <c r="M42" s="5"/>
      <c r="N42" s="5"/>
      <c r="O42" s="5"/>
      <c r="P42" s="5"/>
      <c r="Q42" s="5"/>
      <c r="R42" s="5"/>
      <c r="S42" s="5"/>
      <c r="T42" s="5"/>
      <c r="U42" s="5"/>
      <c r="V42" s="5"/>
      <c r="W42" s="5"/>
      <c r="X42" s="5"/>
      <c r="Y42" s="5"/>
    </row>
    <row r="43" spans="1:25" ht="37" customHeight="1" x14ac:dyDescent="0.2">
      <c r="A43" s="246" t="s">
        <v>13</v>
      </c>
      <c r="B43" s="247" t="s">
        <v>14</v>
      </c>
      <c r="C43" s="247" t="s">
        <v>22</v>
      </c>
      <c r="D43" s="247" t="s">
        <v>15</v>
      </c>
      <c r="E43" s="247" t="s">
        <v>16</v>
      </c>
      <c r="F43" s="247" t="s">
        <v>17</v>
      </c>
      <c r="G43" s="247" t="s">
        <v>590</v>
      </c>
      <c r="H43" s="247" t="s">
        <v>19</v>
      </c>
      <c r="I43" s="248" t="s">
        <v>20</v>
      </c>
      <c r="L43" s="5"/>
      <c r="M43" s="5"/>
      <c r="N43" s="5"/>
      <c r="O43" s="5"/>
      <c r="P43" s="5"/>
      <c r="Q43" s="5"/>
      <c r="R43" s="5"/>
      <c r="S43" s="5"/>
      <c r="T43" s="5"/>
      <c r="U43" s="5"/>
      <c r="V43" s="5"/>
      <c r="W43" s="5"/>
      <c r="X43" s="5"/>
      <c r="Y43" s="5"/>
    </row>
    <row r="44" spans="1:25" ht="37" customHeight="1" x14ac:dyDescent="0.3">
      <c r="A44" s="255" t="s">
        <v>36</v>
      </c>
      <c r="B44" s="437"/>
      <c r="C44" s="436"/>
      <c r="D44" s="229"/>
      <c r="E44" s="229"/>
      <c r="F44" s="437"/>
      <c r="G44" s="436"/>
      <c r="H44" s="230"/>
      <c r="I44" s="439"/>
    </row>
    <row r="45" spans="1:25" ht="15.75" customHeight="1" x14ac:dyDescent="0.15">
      <c r="A45" s="105"/>
      <c r="B45" s="105"/>
      <c r="C45" s="105"/>
      <c r="D45" s="105"/>
      <c r="E45" s="105"/>
      <c r="F45" s="105"/>
      <c r="G45" s="105"/>
      <c r="H45" s="105"/>
      <c r="I45" s="105"/>
    </row>
    <row r="46" spans="1:25" ht="15.75" customHeight="1" x14ac:dyDescent="0.15"/>
    <row r="47" spans="1:25" ht="15.75" customHeight="1" x14ac:dyDescent="0.15"/>
    <row r="48" spans="1:25"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sheetData>
  <mergeCells count="21">
    <mergeCell ref="A42:D42"/>
    <mergeCell ref="G35:I35"/>
    <mergeCell ref="G36:I36"/>
    <mergeCell ref="G34:I34"/>
    <mergeCell ref="A12:D12"/>
    <mergeCell ref="A20:D20"/>
    <mergeCell ref="G29:I29"/>
    <mergeCell ref="G30:I30"/>
    <mergeCell ref="G31:I31"/>
    <mergeCell ref="G32:I32"/>
    <mergeCell ref="G33:I33"/>
    <mergeCell ref="A1:I1"/>
    <mergeCell ref="A2:I3"/>
    <mergeCell ref="G26:I26"/>
    <mergeCell ref="G27:I27"/>
    <mergeCell ref="G28:I28"/>
    <mergeCell ref="G21:I21"/>
    <mergeCell ref="G22:I22"/>
    <mergeCell ref="G23:I23"/>
    <mergeCell ref="G24:I24"/>
    <mergeCell ref="G25:I25"/>
  </mergeCells>
  <pageMargins left="0.7" right="0.7" top="0.75" bottom="0.75" header="0" footer="0"/>
  <pageSetup paperSize="9" orientation="portrait" r:id="rId1"/>
  <colBreaks count="1" manualBreakCount="1">
    <brk id="10" man="1"/>
  </colBreaks>
  <drawing r:id="rId2"/>
  <extLst>
    <ext xmlns:x14="http://schemas.microsoft.com/office/spreadsheetml/2009/9/main" uri="{CCE6A557-97BC-4b89-ADB6-D9C93CAAB3DF}">
      <x14:dataValidations xmlns:xm="http://schemas.microsoft.com/office/excel/2006/main" count="3">
        <x14:dataValidation type="list" allowBlank="1" showErrorMessage="1" xr:uid="{2C2C82C9-7CB9-124C-A356-733688133896}">
          <x14:formula1>
            <xm:f>'Data Validation'!$C$6:$C$8</xm:f>
          </x14:formula1>
          <xm:sqref>E6:E10 E14:E18 E23:E24 E26:E27 E29:E30 E32:E33 E35:E36 E40 E44</xm:sqref>
        </x14:dataValidation>
        <x14:dataValidation type="list" allowBlank="1" showInputMessage="1" showErrorMessage="1" xr:uid="{5E699C49-4CB8-A946-873B-B730FBAF58C1}">
          <x14:formula1>
            <xm:f>'Data Validation'!$P$5:$P$159</xm:f>
          </x14:formula1>
          <xm:sqref>D6:D10 D14:D18 D23:D24 D26:D27 D29:D30 D32:D33 D35:D36 D40 D44</xm:sqref>
        </x14:dataValidation>
        <x14:dataValidation type="list" allowBlank="1" showInputMessage="1" showErrorMessage="1" xr:uid="{820D2773-FCE9-AA49-A5CF-FBC36CD3484C}">
          <x14:formula1>
            <xm:f>'Data Validation'!$E$4:$E$5</xm:f>
          </x14:formula1>
          <xm:sqref>H6:H10 H14:H18 F23:F24 F26:F27 F29:F30 F32:F33 F35:F36 H40 H44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004"/>
  <sheetViews>
    <sheetView showGridLines="0" topLeftCell="A2" workbookViewId="0">
      <selection activeCell="B6" sqref="B6:F9"/>
    </sheetView>
  </sheetViews>
  <sheetFormatPr baseColWidth="10" defaultColWidth="12.5" defaultRowHeight="15" customHeight="1" x14ac:dyDescent="0.15"/>
  <cols>
    <col min="1" max="1" width="57" customWidth="1"/>
    <col min="2" max="3" width="18.5" customWidth="1"/>
    <col min="4" max="4" width="17.5" customWidth="1"/>
    <col min="5" max="5" width="24.5" customWidth="1"/>
    <col min="6" max="6" width="55.5" customWidth="1"/>
    <col min="7" max="7" width="12.83203125" customWidth="1"/>
    <col min="8" max="8" width="9.5" customWidth="1"/>
    <col min="9" max="9" width="37.5" customWidth="1"/>
    <col min="10" max="25" width="9.5" customWidth="1"/>
  </cols>
  <sheetData>
    <row r="1" spans="1:25" ht="34" customHeight="1" x14ac:dyDescent="0.3">
      <c r="A1" s="501" t="s">
        <v>570</v>
      </c>
      <c r="B1" s="502"/>
      <c r="C1" s="502"/>
      <c r="D1" s="502"/>
      <c r="E1" s="502"/>
      <c r="F1" s="502"/>
      <c r="G1" s="502"/>
      <c r="H1" s="5"/>
      <c r="I1" s="5"/>
      <c r="J1" s="5"/>
      <c r="K1" s="5"/>
      <c r="L1" s="5"/>
      <c r="M1" s="5"/>
      <c r="N1" s="5"/>
      <c r="O1" s="5"/>
      <c r="P1" s="5"/>
      <c r="Q1" s="5"/>
      <c r="R1" s="5"/>
      <c r="S1" s="5"/>
      <c r="T1" s="5"/>
      <c r="U1" s="5"/>
      <c r="V1" s="5"/>
      <c r="W1" s="5"/>
      <c r="X1" s="5"/>
      <c r="Y1" s="5"/>
    </row>
    <row r="2" spans="1:25" ht="15" customHeight="1" x14ac:dyDescent="0.2">
      <c r="A2" s="529" t="s">
        <v>371</v>
      </c>
      <c r="B2" s="502"/>
      <c r="C2" s="502"/>
      <c r="D2" s="502"/>
      <c r="E2" s="502"/>
      <c r="F2" s="502"/>
      <c r="G2" s="502"/>
      <c r="H2" s="5"/>
      <c r="I2" s="5"/>
      <c r="J2" s="5"/>
      <c r="K2" s="5"/>
      <c r="L2" s="5"/>
      <c r="M2" s="5"/>
      <c r="N2" s="5"/>
      <c r="O2" s="5"/>
      <c r="P2" s="5"/>
      <c r="Q2" s="5"/>
      <c r="R2" s="5"/>
      <c r="S2" s="5"/>
      <c r="T2" s="5"/>
      <c r="U2" s="5"/>
      <c r="V2" s="5"/>
      <c r="W2" s="5"/>
      <c r="X2" s="5"/>
      <c r="Y2" s="5"/>
    </row>
    <row r="3" spans="1:25" ht="15" customHeight="1" x14ac:dyDescent="0.2">
      <c r="A3" s="5"/>
      <c r="B3" s="5"/>
      <c r="C3" s="5"/>
      <c r="D3" s="5"/>
      <c r="E3" s="5"/>
      <c r="F3" s="5"/>
      <c r="G3" s="5"/>
      <c r="H3" s="5"/>
      <c r="I3" s="5"/>
      <c r="J3" s="5"/>
      <c r="K3" s="5"/>
      <c r="L3" s="5"/>
      <c r="M3" s="5"/>
      <c r="N3" s="5"/>
      <c r="O3" s="5"/>
      <c r="P3" s="5"/>
      <c r="Q3" s="5"/>
      <c r="R3" s="5"/>
      <c r="S3" s="5"/>
      <c r="T3" s="5"/>
      <c r="U3" s="5"/>
      <c r="V3" s="5"/>
      <c r="W3" s="5"/>
      <c r="X3" s="5"/>
      <c r="Y3" s="5"/>
    </row>
    <row r="4" spans="1:25" ht="21" customHeight="1" x14ac:dyDescent="0.2">
      <c r="A4" s="6" t="s">
        <v>378</v>
      </c>
      <c r="B4" s="27"/>
      <c r="C4" s="27"/>
      <c r="D4" s="28"/>
      <c r="E4" s="27"/>
      <c r="F4" s="27"/>
      <c r="G4" s="13"/>
      <c r="H4" s="13"/>
    </row>
    <row r="5" spans="1:25" ht="33" customHeight="1" x14ac:dyDescent="0.2">
      <c r="A5" s="86" t="s">
        <v>13</v>
      </c>
      <c r="B5" s="87" t="s">
        <v>37</v>
      </c>
      <c r="C5" s="87" t="s">
        <v>15</v>
      </c>
      <c r="D5" s="88" t="s">
        <v>16</v>
      </c>
      <c r="E5" s="89" t="s">
        <v>19</v>
      </c>
      <c r="F5" s="90" t="s">
        <v>20</v>
      </c>
    </row>
    <row r="6" spans="1:25" ht="40" customHeight="1" x14ac:dyDescent="0.3">
      <c r="A6" s="44" t="s">
        <v>347</v>
      </c>
      <c r="B6" s="76"/>
      <c r="C6" s="77"/>
      <c r="D6" s="74"/>
      <c r="E6" s="79"/>
      <c r="F6" s="440"/>
      <c r="G6" s="21"/>
      <c r="H6" s="21"/>
      <c r="I6" s="21"/>
    </row>
    <row r="7" spans="1:25" ht="40" customHeight="1" x14ac:dyDescent="0.3">
      <c r="A7" s="46" t="s">
        <v>348</v>
      </c>
      <c r="B7" s="29"/>
      <c r="C7" s="22"/>
      <c r="D7" s="30"/>
      <c r="E7" s="62"/>
      <c r="F7" s="441"/>
      <c r="G7" s="21"/>
      <c r="H7" s="21"/>
      <c r="I7" s="21"/>
    </row>
    <row r="8" spans="1:25" ht="40" customHeight="1" x14ac:dyDescent="0.3">
      <c r="A8" s="46" t="s">
        <v>349</v>
      </c>
      <c r="B8" s="29"/>
      <c r="C8" s="22"/>
      <c r="D8" s="30"/>
      <c r="E8" s="62"/>
      <c r="F8" s="441"/>
      <c r="G8" s="21"/>
      <c r="H8" s="21"/>
      <c r="I8" s="21"/>
    </row>
    <row r="9" spans="1:25" ht="40" customHeight="1" x14ac:dyDescent="0.3">
      <c r="A9" s="48" t="s">
        <v>548</v>
      </c>
      <c r="B9" s="72"/>
      <c r="C9" s="75"/>
      <c r="D9" s="82"/>
      <c r="E9" s="63"/>
      <c r="F9" s="442"/>
    </row>
    <row r="10" spans="1:25" ht="15.75" customHeight="1" x14ac:dyDescent="0.2">
      <c r="H10" s="13"/>
    </row>
    <row r="11" spans="1:25" ht="20" customHeight="1" x14ac:dyDescent="0.2">
      <c r="A11" s="6" t="s">
        <v>379</v>
      </c>
      <c r="B11" s="31"/>
      <c r="C11" s="31"/>
      <c r="D11" s="32"/>
      <c r="E11" s="31"/>
      <c r="F11" s="27"/>
      <c r="G11" s="13"/>
      <c r="H11" s="13"/>
    </row>
    <row r="12" spans="1:25" ht="33" customHeight="1" x14ac:dyDescent="0.2">
      <c r="A12" s="91" t="s">
        <v>13</v>
      </c>
      <c r="B12" s="92" t="s">
        <v>37</v>
      </c>
      <c r="C12" s="93" t="s">
        <v>15</v>
      </c>
      <c r="D12" s="92" t="s">
        <v>16</v>
      </c>
      <c r="E12" s="94" t="s">
        <v>19</v>
      </c>
      <c r="F12" s="90" t="s">
        <v>20</v>
      </c>
      <c r="G12" s="23"/>
    </row>
    <row r="13" spans="1:25" ht="40" customHeight="1" x14ac:dyDescent="0.3">
      <c r="A13" s="128" t="s">
        <v>380</v>
      </c>
      <c r="B13" s="129"/>
      <c r="C13" s="130"/>
      <c r="D13" s="129"/>
      <c r="E13" s="131"/>
      <c r="F13" s="443"/>
      <c r="G13" s="23"/>
    </row>
    <row r="14" spans="1:25" ht="40" customHeight="1" x14ac:dyDescent="0.3">
      <c r="A14" s="135" t="s">
        <v>565</v>
      </c>
      <c r="B14" s="218"/>
      <c r="C14" s="218"/>
      <c r="D14" s="218"/>
      <c r="E14" s="137"/>
      <c r="F14" s="445"/>
      <c r="G14" s="23"/>
    </row>
    <row r="15" spans="1:25" ht="15.75" customHeight="1" x14ac:dyDescent="0.2">
      <c r="B15" s="33"/>
      <c r="C15" s="33"/>
      <c r="E15" s="33"/>
      <c r="F15" s="446"/>
      <c r="G15" s="101"/>
      <c r="H15" s="13"/>
    </row>
    <row r="16" spans="1:25" ht="21" customHeight="1" x14ac:dyDescent="0.2">
      <c r="A16" s="6" t="s">
        <v>553</v>
      </c>
      <c r="B16" s="34"/>
      <c r="C16" s="34"/>
      <c r="D16" s="28"/>
      <c r="E16" s="34"/>
      <c r="F16" s="447"/>
      <c r="G16" s="23"/>
      <c r="H16" s="35"/>
    </row>
    <row r="17" spans="1:9" ht="33" customHeight="1" x14ac:dyDescent="0.2">
      <c r="A17" s="86" t="s">
        <v>13</v>
      </c>
      <c r="B17" s="87" t="s">
        <v>37</v>
      </c>
      <c r="C17" s="87" t="s">
        <v>15</v>
      </c>
      <c r="D17" s="88" t="s">
        <v>16</v>
      </c>
      <c r="E17" s="89" t="s">
        <v>19</v>
      </c>
      <c r="F17" s="90" t="s">
        <v>20</v>
      </c>
      <c r="G17" s="101"/>
    </row>
    <row r="18" spans="1:9" ht="40" customHeight="1" x14ac:dyDescent="0.3">
      <c r="A18" s="128" t="s">
        <v>140</v>
      </c>
      <c r="B18" s="129"/>
      <c r="C18" s="129"/>
      <c r="D18" s="129"/>
      <c r="E18" s="131"/>
      <c r="F18" s="443"/>
      <c r="G18" s="21"/>
      <c r="H18" s="36"/>
      <c r="I18" s="21"/>
    </row>
    <row r="19" spans="1:9" s="126" customFormat="1" ht="40" customHeight="1" x14ac:dyDescent="0.3">
      <c r="A19" s="132" t="s">
        <v>38</v>
      </c>
      <c r="B19" s="216"/>
      <c r="C19" s="216"/>
      <c r="D19" s="216"/>
      <c r="E19" s="134"/>
      <c r="F19" s="444"/>
      <c r="G19" s="21"/>
      <c r="H19" s="36"/>
      <c r="I19" s="21"/>
    </row>
    <row r="20" spans="1:9" s="126" customFormat="1" ht="40" customHeight="1" x14ac:dyDescent="0.3">
      <c r="A20" s="135" t="s">
        <v>549</v>
      </c>
      <c r="B20" s="218"/>
      <c r="C20" s="218"/>
      <c r="D20" s="218"/>
      <c r="E20" s="137"/>
      <c r="F20" s="445"/>
      <c r="G20" s="21"/>
      <c r="H20" s="36"/>
      <c r="I20" s="21"/>
    </row>
    <row r="21" spans="1:9" ht="15.75" customHeight="1" x14ac:dyDescent="0.2">
      <c r="B21" s="33"/>
      <c r="C21" s="33"/>
      <c r="E21" s="33"/>
      <c r="G21" s="101"/>
      <c r="H21" s="13"/>
    </row>
    <row r="22" spans="1:9" ht="22" customHeight="1" x14ac:dyDescent="0.2">
      <c r="A22" s="6" t="s">
        <v>554</v>
      </c>
      <c r="B22" s="27"/>
      <c r="C22" s="27"/>
      <c r="D22" s="28"/>
      <c r="E22" s="27"/>
      <c r="F22" s="27"/>
      <c r="G22" s="23"/>
      <c r="H22" s="13"/>
    </row>
    <row r="23" spans="1:9" s="140" customFormat="1" ht="22" customHeight="1" x14ac:dyDescent="0.2">
      <c r="A23" s="533" t="s">
        <v>560</v>
      </c>
      <c r="B23" s="534"/>
      <c r="C23" s="534"/>
      <c r="D23" s="534"/>
      <c r="E23" s="534"/>
      <c r="F23" s="535"/>
      <c r="G23" s="23"/>
      <c r="H23" s="13"/>
    </row>
    <row r="24" spans="1:9" ht="33" customHeight="1" x14ac:dyDescent="0.2">
      <c r="A24" s="95" t="s">
        <v>13</v>
      </c>
      <c r="B24" s="96" t="s">
        <v>40</v>
      </c>
      <c r="C24" s="96" t="s">
        <v>15</v>
      </c>
      <c r="D24" s="97" t="s">
        <v>16</v>
      </c>
      <c r="E24" s="98" t="s">
        <v>19</v>
      </c>
      <c r="F24" s="99" t="s">
        <v>20</v>
      </c>
      <c r="G24" s="21"/>
    </row>
    <row r="25" spans="1:9" ht="37" customHeight="1" x14ac:dyDescent="0.3">
      <c r="A25" s="123" t="s">
        <v>337</v>
      </c>
      <c r="B25" s="29"/>
      <c r="C25" s="29"/>
      <c r="D25" s="29"/>
      <c r="E25" s="62"/>
      <c r="F25" s="80"/>
      <c r="G25" s="101"/>
    </row>
    <row r="26" spans="1:9" s="41" customFormat="1" ht="37" customHeight="1" x14ac:dyDescent="0.3">
      <c r="A26" s="123" t="s">
        <v>555</v>
      </c>
      <c r="B26" s="29"/>
      <c r="C26" s="29"/>
      <c r="D26" s="29"/>
      <c r="E26" s="62"/>
      <c r="F26" s="80"/>
      <c r="G26" s="101"/>
    </row>
    <row r="27" spans="1:9" s="126" customFormat="1" ht="37" customHeight="1" x14ac:dyDescent="0.3">
      <c r="A27" s="123" t="s">
        <v>300</v>
      </c>
      <c r="B27" s="29"/>
      <c r="C27" s="29"/>
      <c r="D27" s="29"/>
      <c r="E27" s="62"/>
      <c r="F27" s="80"/>
      <c r="G27" s="101"/>
    </row>
    <row r="28" spans="1:9" s="41" customFormat="1" ht="37" customHeight="1" x14ac:dyDescent="0.3">
      <c r="A28" s="123" t="s">
        <v>336</v>
      </c>
      <c r="B28" s="29"/>
      <c r="C28" s="29"/>
      <c r="D28" s="29"/>
      <c r="E28" s="62"/>
      <c r="F28" s="80"/>
      <c r="G28" s="23"/>
    </row>
    <row r="29" spans="1:9" ht="37" customHeight="1" x14ac:dyDescent="0.3">
      <c r="A29" s="123" t="s">
        <v>373</v>
      </c>
      <c r="B29" s="29"/>
      <c r="C29" s="29"/>
      <c r="D29" s="29"/>
      <c r="E29" s="62"/>
      <c r="F29" s="80"/>
      <c r="G29" s="101"/>
    </row>
    <row r="30" spans="1:9" s="64" customFormat="1" ht="37" customHeight="1" x14ac:dyDescent="0.3">
      <c r="A30" s="123" t="s">
        <v>306</v>
      </c>
      <c r="B30" s="29"/>
      <c r="C30" s="29"/>
      <c r="D30" s="29"/>
      <c r="E30" s="62"/>
      <c r="F30" s="80"/>
      <c r="G30" s="101"/>
    </row>
    <row r="31" spans="1:9" s="140" customFormat="1" ht="37" customHeight="1" x14ac:dyDescent="0.3">
      <c r="A31" s="123" t="s">
        <v>44</v>
      </c>
      <c r="B31" s="29"/>
      <c r="C31" s="29"/>
      <c r="D31" s="29"/>
      <c r="E31" s="62"/>
      <c r="F31" s="80"/>
      <c r="G31" s="101"/>
    </row>
    <row r="32" spans="1:9" s="140" customFormat="1" ht="37" customHeight="1" x14ac:dyDescent="0.3">
      <c r="A32" s="123" t="s">
        <v>376</v>
      </c>
      <c r="B32" s="29"/>
      <c r="C32" s="29"/>
      <c r="D32" s="29"/>
      <c r="E32" s="62"/>
      <c r="F32" s="80"/>
      <c r="G32" s="101"/>
    </row>
    <row r="33" spans="1:9" s="140" customFormat="1" ht="37" customHeight="1" x14ac:dyDescent="0.3">
      <c r="A33" s="123" t="s">
        <v>566</v>
      </c>
      <c r="B33" s="29"/>
      <c r="C33" s="29"/>
      <c r="D33" s="29"/>
      <c r="E33" s="62"/>
      <c r="F33" s="80"/>
      <c r="G33" s="101"/>
    </row>
    <row r="34" spans="1:9" ht="37" customHeight="1" x14ac:dyDescent="0.3">
      <c r="A34" s="142" t="s">
        <v>567</v>
      </c>
      <c r="B34" s="29"/>
      <c r="C34" s="29"/>
      <c r="D34" s="29"/>
      <c r="E34" s="62"/>
      <c r="F34" s="80"/>
      <c r="G34" s="101"/>
    </row>
    <row r="35" spans="1:9" ht="37" customHeight="1" x14ac:dyDescent="0.3">
      <c r="A35" s="146" t="s">
        <v>556</v>
      </c>
      <c r="B35" s="29"/>
      <c r="C35" s="29"/>
      <c r="D35" s="29"/>
      <c r="E35" s="62"/>
      <c r="F35" s="80"/>
      <c r="G35" s="21"/>
    </row>
    <row r="36" spans="1:9" ht="37" customHeight="1" x14ac:dyDescent="0.3">
      <c r="A36" s="143" t="s">
        <v>557</v>
      </c>
      <c r="B36" s="29"/>
      <c r="C36" s="29"/>
      <c r="D36" s="29"/>
      <c r="E36" s="62"/>
      <c r="F36" s="80"/>
      <c r="G36" s="101"/>
      <c r="H36" s="13"/>
    </row>
    <row r="37" spans="1:9" ht="37" customHeight="1" x14ac:dyDescent="0.3">
      <c r="A37" s="268" t="s">
        <v>558</v>
      </c>
      <c r="B37" s="72"/>
      <c r="C37" s="72"/>
      <c r="D37" s="72"/>
      <c r="E37" s="63"/>
      <c r="F37" s="442"/>
      <c r="G37" s="21"/>
      <c r="H37" s="13"/>
    </row>
    <row r="38" spans="1:9" ht="15" customHeight="1" x14ac:dyDescent="0.2">
      <c r="G38" s="21"/>
    </row>
    <row r="39" spans="1:9" ht="22" customHeight="1" x14ac:dyDescent="0.2">
      <c r="A39" s="6" t="s">
        <v>41</v>
      </c>
      <c r="B39" s="27"/>
      <c r="C39" s="27"/>
      <c r="D39" s="28"/>
      <c r="E39" s="27"/>
      <c r="F39" s="27"/>
      <c r="G39" s="101"/>
    </row>
    <row r="40" spans="1:9" ht="39" customHeight="1" x14ac:dyDescent="0.2">
      <c r="A40" s="95" t="s">
        <v>13</v>
      </c>
      <c r="B40" s="96" t="s">
        <v>40</v>
      </c>
      <c r="C40" s="96" t="s">
        <v>15</v>
      </c>
      <c r="D40" s="97" t="s">
        <v>16</v>
      </c>
      <c r="E40" s="98" t="s">
        <v>19</v>
      </c>
      <c r="F40" s="99" t="s">
        <v>20</v>
      </c>
      <c r="G40" s="101"/>
    </row>
    <row r="41" spans="1:9" ht="37" customHeight="1" x14ac:dyDescent="0.3">
      <c r="A41" s="83" t="s">
        <v>377</v>
      </c>
      <c r="B41" s="76"/>
      <c r="C41" s="76"/>
      <c r="D41" s="76"/>
      <c r="E41" s="79"/>
      <c r="F41" s="448"/>
      <c r="G41" s="101"/>
    </row>
    <row r="42" spans="1:9" s="38" customFormat="1" ht="37" customHeight="1" x14ac:dyDescent="0.3">
      <c r="A42" s="84" t="s">
        <v>42</v>
      </c>
      <c r="B42" s="29"/>
      <c r="C42" s="29"/>
      <c r="D42" s="29"/>
      <c r="E42" s="62"/>
      <c r="F42" s="449"/>
      <c r="G42" s="101"/>
      <c r="I42"/>
    </row>
    <row r="43" spans="1:9" ht="37" customHeight="1" x14ac:dyDescent="0.3">
      <c r="A43" s="84" t="s">
        <v>43</v>
      </c>
      <c r="B43" s="459"/>
      <c r="C43" s="29"/>
      <c r="D43" s="29"/>
      <c r="E43" s="62"/>
      <c r="F43" s="449"/>
      <c r="G43" s="21"/>
    </row>
    <row r="44" spans="1:9" ht="37" customHeight="1" x14ac:dyDescent="0.3">
      <c r="A44" s="84" t="s">
        <v>39</v>
      </c>
      <c r="B44" s="459"/>
      <c r="C44" s="29"/>
      <c r="D44" s="29"/>
      <c r="E44" s="62"/>
      <c r="F44" s="449"/>
      <c r="G44" s="21"/>
      <c r="I44" s="38"/>
    </row>
    <row r="45" spans="1:9" ht="37" customHeight="1" x14ac:dyDescent="0.3">
      <c r="A45" s="84" t="s">
        <v>332</v>
      </c>
      <c r="B45" s="459"/>
      <c r="C45" s="29"/>
      <c r="D45" s="29"/>
      <c r="E45" s="62"/>
      <c r="F45" s="449"/>
      <c r="G45" s="36"/>
    </row>
    <row r="46" spans="1:9" ht="37" customHeight="1" x14ac:dyDescent="0.3">
      <c r="A46" s="84" t="s">
        <v>333</v>
      </c>
      <c r="B46" s="29"/>
      <c r="C46" s="29"/>
      <c r="D46" s="29"/>
      <c r="E46" s="62"/>
      <c r="F46" s="449"/>
      <c r="G46" s="101"/>
    </row>
    <row r="47" spans="1:9" ht="37" customHeight="1" x14ac:dyDescent="0.3">
      <c r="A47" s="85" t="s">
        <v>550</v>
      </c>
      <c r="B47" s="78"/>
      <c r="C47" s="72"/>
      <c r="D47" s="72"/>
      <c r="E47" s="63"/>
      <c r="F47" s="442"/>
      <c r="G47" s="107"/>
      <c r="H47" s="13"/>
    </row>
    <row r="48" spans="1:9" ht="15" customHeight="1" x14ac:dyDescent="0.2">
      <c r="F48" s="64"/>
      <c r="G48" s="21"/>
    </row>
    <row r="49" spans="1:9" ht="22" customHeight="1" x14ac:dyDescent="0.2">
      <c r="A49" s="127" t="s">
        <v>561</v>
      </c>
      <c r="B49" s="27"/>
      <c r="C49" s="27"/>
      <c r="D49" s="28"/>
      <c r="E49" s="27"/>
      <c r="F49" s="27"/>
      <c r="G49" s="21"/>
      <c r="H49" s="21"/>
    </row>
    <row r="50" spans="1:9" s="140" customFormat="1" ht="22" customHeight="1" x14ac:dyDescent="0.2">
      <c r="A50" s="530" t="s">
        <v>559</v>
      </c>
      <c r="B50" s="531"/>
      <c r="C50" s="531"/>
      <c r="D50" s="531"/>
      <c r="E50" s="531"/>
      <c r="F50" s="532"/>
      <c r="G50" s="21"/>
      <c r="H50" s="21"/>
    </row>
    <row r="51" spans="1:9" s="102" customFormat="1" ht="39" customHeight="1" x14ac:dyDescent="0.2">
      <c r="A51" s="95" t="s">
        <v>13</v>
      </c>
      <c r="B51" s="96" t="s">
        <v>40</v>
      </c>
      <c r="C51" s="96" t="s">
        <v>15</v>
      </c>
      <c r="D51" s="97" t="s">
        <v>16</v>
      </c>
      <c r="E51" s="98" t="s">
        <v>19</v>
      </c>
      <c r="F51" s="99" t="s">
        <v>20</v>
      </c>
      <c r="G51" s="21"/>
      <c r="H51" s="21"/>
      <c r="I51"/>
    </row>
    <row r="52" spans="1:9" s="41" customFormat="1" ht="37" customHeight="1" x14ac:dyDescent="0.3">
      <c r="A52" s="145" t="s">
        <v>362</v>
      </c>
      <c r="B52" s="106"/>
      <c r="C52" s="106"/>
      <c r="D52" s="454"/>
      <c r="E52" s="79"/>
      <c r="F52" s="450"/>
      <c r="G52" s="21"/>
      <c r="H52" s="21"/>
      <c r="I52" s="21"/>
    </row>
    <row r="53" spans="1:9" s="126" customFormat="1" ht="37" customHeight="1" x14ac:dyDescent="0.3">
      <c r="A53" s="269" t="s">
        <v>562</v>
      </c>
      <c r="B53" s="37"/>
      <c r="C53" s="14"/>
      <c r="D53" s="455"/>
      <c r="E53" s="103"/>
      <c r="F53" s="451"/>
      <c r="G53" s="21"/>
      <c r="H53" s="21"/>
      <c r="I53" s="21"/>
    </row>
    <row r="54" spans="1:9" ht="37" customHeight="1" x14ac:dyDescent="0.3">
      <c r="A54" s="269" t="s">
        <v>563</v>
      </c>
      <c r="B54" s="29"/>
      <c r="C54" s="14"/>
      <c r="D54" s="456"/>
      <c r="E54" s="62"/>
      <c r="F54" s="441"/>
      <c r="G54" s="100"/>
      <c r="H54" s="21"/>
      <c r="I54" s="21"/>
    </row>
    <row r="55" spans="1:9" ht="37" customHeight="1" x14ac:dyDescent="0.3">
      <c r="A55" s="270" t="s">
        <v>564</v>
      </c>
      <c r="B55" s="29"/>
      <c r="C55" s="14"/>
      <c r="D55" s="456"/>
      <c r="E55" s="62"/>
      <c r="F55" s="441"/>
      <c r="G55" s="100"/>
      <c r="H55" s="21"/>
      <c r="I55" s="21"/>
    </row>
    <row r="56" spans="1:9" ht="37" customHeight="1" x14ac:dyDescent="0.3">
      <c r="A56" s="141" t="s">
        <v>552</v>
      </c>
      <c r="B56" s="78"/>
      <c r="C56" s="72"/>
      <c r="D56" s="82"/>
      <c r="E56" s="63"/>
      <c r="F56" s="442"/>
      <c r="I56" s="21"/>
    </row>
    <row r="57" spans="1:9" ht="15.75" customHeight="1" x14ac:dyDescent="0.15"/>
    <row r="58" spans="1:9" ht="23" customHeight="1" x14ac:dyDescent="0.2">
      <c r="A58" s="147" t="s">
        <v>568</v>
      </c>
      <c r="B58" s="148"/>
      <c r="C58" s="148"/>
      <c r="D58" s="149"/>
      <c r="E58" s="148"/>
      <c r="F58" s="148"/>
    </row>
    <row r="59" spans="1:9" ht="36" customHeight="1" x14ac:dyDescent="0.2">
      <c r="A59" s="150" t="s">
        <v>13</v>
      </c>
      <c r="B59" s="151" t="s">
        <v>40</v>
      </c>
      <c r="C59" s="151" t="s">
        <v>15</v>
      </c>
      <c r="D59" s="152" t="s">
        <v>16</v>
      </c>
      <c r="E59" s="153" t="s">
        <v>19</v>
      </c>
      <c r="F59" s="154" t="s">
        <v>20</v>
      </c>
    </row>
    <row r="60" spans="1:9" ht="38" customHeight="1" x14ac:dyDescent="0.3">
      <c r="A60" s="159" t="s">
        <v>569</v>
      </c>
      <c r="B60" s="457"/>
      <c r="C60" s="458"/>
      <c r="D60" s="453"/>
      <c r="E60" s="81"/>
      <c r="F60" s="452"/>
    </row>
    <row r="61" spans="1:9" ht="15.75" customHeight="1" x14ac:dyDescent="0.15"/>
    <row r="62" spans="1:9" ht="15.75" customHeight="1" x14ac:dyDescent="0.15"/>
    <row r="63" spans="1:9" ht="15.75" customHeight="1" x14ac:dyDescent="0.15"/>
    <row r="64" spans="1:9"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sheetData>
  <mergeCells count="4">
    <mergeCell ref="A1:G1"/>
    <mergeCell ref="A2:G2"/>
    <mergeCell ref="A50:F50"/>
    <mergeCell ref="A23:F23"/>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2000000}">
          <x14:formula1>
            <xm:f>'Data Validation'!$E$4:$E$5</xm:f>
          </x14:formula1>
          <xm:sqref>E6:E9 E13:E14 E41:E47 E18:E20 E25:E37 E52:E56 E60</xm:sqref>
        </x14:dataValidation>
        <x14:dataValidation type="list" allowBlank="1" showInputMessage="1" showErrorMessage="1" xr:uid="{00000000-0002-0000-0300-000003000000}">
          <x14:formula1>
            <xm:f>'Data Validation'!$P$5:$P$159</xm:f>
          </x14:formula1>
          <xm:sqref>C6:C9 C18:C20 C41:C47 C13:C14 C25:C37 C52:C56 C60</xm:sqref>
        </x14:dataValidation>
        <x14:dataValidation type="list" allowBlank="1" showErrorMessage="1" xr:uid="{00000000-0002-0000-0300-000009000000}">
          <x14:formula1>
            <xm:f>'Data Validation'!$C$6:$C$8</xm:f>
          </x14:formula1>
          <xm:sqref>D13:D14 D18:D20 D41:D47 D6:D9 D25:D37 D52:D56 D60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4"/>
  <sheetViews>
    <sheetView showGridLines="0" topLeftCell="A42" workbookViewId="0">
      <selection sqref="A1:G1"/>
    </sheetView>
  </sheetViews>
  <sheetFormatPr baseColWidth="10" defaultColWidth="12.5" defaultRowHeight="15" customHeight="1" x14ac:dyDescent="0.15"/>
  <cols>
    <col min="1" max="1" width="41.83203125" customWidth="1"/>
    <col min="2" max="3" width="18.5" customWidth="1"/>
    <col min="4" max="4" width="14.83203125" customWidth="1"/>
    <col min="5" max="5" width="19" customWidth="1"/>
    <col min="6" max="6" width="24.1640625" customWidth="1"/>
    <col min="7" max="7" width="53" customWidth="1"/>
    <col min="8" max="8" width="10.33203125" customWidth="1"/>
    <col min="9" max="9" width="13.83203125" customWidth="1"/>
    <col min="10" max="26" width="9.5" customWidth="1"/>
  </cols>
  <sheetData>
    <row r="1" spans="1:26" ht="41.25" customHeight="1" x14ac:dyDescent="0.3">
      <c r="A1" s="501" t="s">
        <v>570</v>
      </c>
      <c r="B1" s="502"/>
      <c r="C1" s="502"/>
      <c r="D1" s="502"/>
      <c r="E1" s="502"/>
      <c r="F1" s="502"/>
      <c r="G1" s="502"/>
      <c r="H1" s="4"/>
      <c r="I1" s="5"/>
      <c r="J1" s="5"/>
      <c r="K1" s="5"/>
      <c r="L1" s="5"/>
      <c r="M1" s="5"/>
      <c r="N1" s="5"/>
      <c r="O1" s="5"/>
      <c r="P1" s="5"/>
      <c r="Q1" s="5"/>
      <c r="R1" s="5"/>
      <c r="S1" s="5"/>
      <c r="T1" s="5"/>
      <c r="U1" s="5"/>
      <c r="V1" s="5"/>
      <c r="W1" s="5"/>
      <c r="X1" s="5"/>
      <c r="Y1" s="5"/>
      <c r="Z1" s="5"/>
    </row>
    <row r="2" spans="1:26" ht="15" customHeight="1" x14ac:dyDescent="0.2">
      <c r="A2" s="529" t="s">
        <v>383</v>
      </c>
      <c r="B2" s="502"/>
      <c r="C2" s="502"/>
      <c r="D2" s="502"/>
      <c r="E2" s="502"/>
      <c r="F2" s="502"/>
      <c r="G2" s="502"/>
      <c r="H2" s="26"/>
      <c r="I2" s="5"/>
      <c r="J2" s="5"/>
      <c r="K2" s="5"/>
      <c r="L2" s="5"/>
      <c r="M2" s="5"/>
      <c r="N2" s="5"/>
      <c r="O2" s="5"/>
      <c r="P2" s="5"/>
      <c r="Q2" s="5"/>
      <c r="R2" s="5"/>
      <c r="S2" s="5"/>
      <c r="T2" s="5"/>
      <c r="U2" s="5"/>
      <c r="V2" s="5"/>
      <c r="W2" s="5"/>
      <c r="X2" s="5"/>
      <c r="Y2" s="5"/>
      <c r="Z2" s="5"/>
    </row>
    <row r="3" spans="1:26" ht="15" customHeight="1" x14ac:dyDescent="0.2">
      <c r="A3" s="5"/>
      <c r="B3" s="5"/>
      <c r="C3" s="5"/>
      <c r="D3" s="5"/>
      <c r="E3" s="5"/>
      <c r="F3" s="5"/>
      <c r="G3" s="5"/>
      <c r="H3" s="5"/>
      <c r="I3" s="5"/>
      <c r="J3" s="5"/>
      <c r="K3" s="5"/>
      <c r="L3" s="5"/>
      <c r="M3" s="5"/>
      <c r="N3" s="5"/>
      <c r="O3" s="5"/>
      <c r="P3" s="5"/>
      <c r="Q3" s="5"/>
      <c r="R3" s="5"/>
      <c r="S3" s="5"/>
      <c r="T3" s="5"/>
      <c r="U3" s="5"/>
      <c r="V3" s="5"/>
      <c r="W3" s="5"/>
      <c r="X3" s="5"/>
      <c r="Y3" s="5"/>
      <c r="Z3" s="5"/>
    </row>
    <row r="4" spans="1:26" ht="23" customHeight="1" x14ac:dyDescent="0.2">
      <c r="A4" s="147" t="s">
        <v>378</v>
      </c>
      <c r="B4" s="148"/>
      <c r="C4" s="148"/>
      <c r="D4" s="160"/>
      <c r="E4" s="160"/>
      <c r="F4" s="148"/>
      <c r="G4" s="148"/>
      <c r="H4" s="13"/>
      <c r="I4" s="13"/>
      <c r="J4" s="13"/>
    </row>
    <row r="5" spans="1:26" ht="37" customHeight="1" x14ac:dyDescent="0.2">
      <c r="A5" s="104" t="s">
        <v>13</v>
      </c>
      <c r="B5" s="161" t="s">
        <v>37</v>
      </c>
      <c r="C5" s="161" t="s">
        <v>22</v>
      </c>
      <c r="D5" s="161" t="s">
        <v>15</v>
      </c>
      <c r="E5" s="162" t="s">
        <v>16</v>
      </c>
      <c r="F5" s="163" t="s">
        <v>19</v>
      </c>
      <c r="G5" s="154" t="s">
        <v>20</v>
      </c>
    </row>
    <row r="6" spans="1:26" ht="37" customHeight="1" x14ac:dyDescent="0.3">
      <c r="A6" s="164" t="s">
        <v>46</v>
      </c>
      <c r="B6" s="165"/>
      <c r="C6" s="165"/>
      <c r="D6" s="130"/>
      <c r="E6" s="129"/>
      <c r="F6" s="131"/>
      <c r="G6" s="167"/>
      <c r="H6" s="35"/>
      <c r="I6" s="21"/>
      <c r="J6" s="21"/>
      <c r="K6" s="21"/>
    </row>
    <row r="7" spans="1:26" ht="37" customHeight="1" x14ac:dyDescent="0.3">
      <c r="A7" s="144" t="s">
        <v>302</v>
      </c>
      <c r="B7" s="168"/>
      <c r="C7" s="168"/>
      <c r="D7" s="133"/>
      <c r="E7" s="133"/>
      <c r="F7" s="134"/>
      <c r="G7" s="170"/>
      <c r="H7" s="35"/>
    </row>
    <row r="8" spans="1:26" ht="37" customHeight="1" x14ac:dyDescent="0.3">
      <c r="A8" s="155" t="s">
        <v>551</v>
      </c>
      <c r="B8" s="156"/>
      <c r="C8" s="156"/>
      <c r="D8" s="136"/>
      <c r="E8" s="136"/>
      <c r="F8" s="137"/>
      <c r="G8" s="171"/>
    </row>
    <row r="9" spans="1:26" x14ac:dyDescent="0.2">
      <c r="A9" s="172"/>
      <c r="B9" s="172"/>
      <c r="C9" s="172"/>
      <c r="D9" s="172"/>
      <c r="E9" s="172"/>
      <c r="F9" s="172"/>
      <c r="G9" s="172"/>
      <c r="I9" s="13"/>
    </row>
    <row r="10" spans="1:26" ht="23" customHeight="1" x14ac:dyDescent="0.2">
      <c r="A10" s="173" t="s">
        <v>47</v>
      </c>
      <c r="B10" s="174"/>
      <c r="C10" s="174"/>
      <c r="D10" s="174"/>
      <c r="E10" s="175"/>
      <c r="F10" s="174"/>
      <c r="G10" s="174"/>
      <c r="H10" s="13"/>
      <c r="I10" s="13"/>
      <c r="J10" s="13"/>
    </row>
    <row r="11" spans="1:26" ht="37" customHeight="1" x14ac:dyDescent="0.2">
      <c r="A11" s="104" t="s">
        <v>13</v>
      </c>
      <c r="B11" s="161" t="s">
        <v>37</v>
      </c>
      <c r="C11" s="176" t="s">
        <v>22</v>
      </c>
      <c r="D11" s="161" t="s">
        <v>15</v>
      </c>
      <c r="E11" s="161" t="s">
        <v>16</v>
      </c>
      <c r="F11" s="162" t="s">
        <v>19</v>
      </c>
      <c r="G11" s="154" t="s">
        <v>20</v>
      </c>
      <c r="H11" s="13"/>
      <c r="I11" s="13"/>
    </row>
    <row r="12" spans="1:26" ht="37" customHeight="1" x14ac:dyDescent="0.3">
      <c r="A12" s="177" t="s">
        <v>571</v>
      </c>
      <c r="B12" s="165"/>
      <c r="C12" s="165"/>
      <c r="D12" s="130"/>
      <c r="E12" s="129"/>
      <c r="F12" s="131"/>
      <c r="G12" s="178"/>
      <c r="H12" s="35"/>
      <c r="I12" s="35"/>
    </row>
    <row r="13" spans="1:26" ht="37" customHeight="1" x14ac:dyDescent="0.3">
      <c r="A13" s="179" t="s">
        <v>572</v>
      </c>
      <c r="B13" s="168"/>
      <c r="C13" s="168"/>
      <c r="D13" s="133"/>
      <c r="E13" s="133"/>
      <c r="F13" s="134"/>
      <c r="G13" s="180"/>
      <c r="H13" s="35"/>
      <c r="I13" s="35"/>
    </row>
    <row r="14" spans="1:26" ht="37" customHeight="1" x14ac:dyDescent="0.3">
      <c r="A14" s="181" t="s">
        <v>573</v>
      </c>
      <c r="B14" s="156"/>
      <c r="C14" s="156"/>
      <c r="D14" s="136"/>
      <c r="E14" s="136"/>
      <c r="F14" s="137"/>
      <c r="G14" s="158"/>
      <c r="H14" s="13"/>
      <c r="I14" s="13"/>
    </row>
    <row r="15" spans="1:26" ht="15" customHeight="1" x14ac:dyDescent="0.2">
      <c r="A15" s="172"/>
      <c r="B15" s="172"/>
      <c r="C15" s="172"/>
      <c r="D15" s="172"/>
      <c r="E15" s="172"/>
      <c r="F15" s="172"/>
      <c r="G15" s="172"/>
      <c r="H15" s="13"/>
      <c r="I15" s="13"/>
    </row>
    <row r="16" spans="1:26" ht="23" customHeight="1" x14ac:dyDescent="0.2">
      <c r="A16" s="182" t="s">
        <v>543</v>
      </c>
      <c r="B16" s="183"/>
      <c r="C16" s="183"/>
      <c r="D16" s="183"/>
      <c r="E16" s="184"/>
      <c r="F16" s="183"/>
      <c r="G16" s="185"/>
      <c r="I16" s="13"/>
    </row>
    <row r="17" spans="1:9" s="138" customFormat="1" ht="37" customHeight="1" x14ac:dyDescent="0.2">
      <c r="A17" s="186" t="s">
        <v>13</v>
      </c>
      <c r="B17" s="187" t="s">
        <v>37</v>
      </c>
      <c r="C17" s="188" t="s">
        <v>22</v>
      </c>
      <c r="D17" s="189" t="s">
        <v>15</v>
      </c>
      <c r="E17" s="190" t="s">
        <v>16</v>
      </c>
      <c r="F17" s="187" t="s">
        <v>19</v>
      </c>
      <c r="G17" s="191" t="s">
        <v>20</v>
      </c>
      <c r="I17" s="13"/>
    </row>
    <row r="18" spans="1:9" s="138" customFormat="1" ht="37" customHeight="1" x14ac:dyDescent="0.3">
      <c r="A18" s="226" t="s">
        <v>574</v>
      </c>
      <c r="B18" s="227"/>
      <c r="C18" s="227"/>
      <c r="D18" s="228"/>
      <c r="E18" s="229"/>
      <c r="F18" s="230"/>
      <c r="G18" s="231"/>
      <c r="I18" s="13"/>
    </row>
    <row r="19" spans="1:9" s="139" customFormat="1" x14ac:dyDescent="0.2">
      <c r="A19" s="172"/>
      <c r="B19" s="172"/>
      <c r="C19" s="172"/>
      <c r="D19" s="172"/>
      <c r="E19" s="172"/>
      <c r="F19" s="172"/>
      <c r="G19" s="172"/>
      <c r="I19" s="13"/>
    </row>
    <row r="20" spans="1:9" s="139" customFormat="1" ht="23" customHeight="1" x14ac:dyDescent="0.2">
      <c r="A20" s="147" t="s">
        <v>554</v>
      </c>
      <c r="B20" s="148"/>
      <c r="C20" s="148"/>
      <c r="D20" s="160"/>
      <c r="E20" s="148"/>
      <c r="F20" s="148"/>
      <c r="G20" s="192"/>
      <c r="I20" s="13"/>
    </row>
    <row r="21" spans="1:9" ht="23" customHeight="1" x14ac:dyDescent="0.2">
      <c r="A21" s="537" t="s">
        <v>560</v>
      </c>
      <c r="B21" s="538"/>
      <c r="C21" s="538"/>
      <c r="D21" s="538"/>
      <c r="E21" s="538"/>
      <c r="F21" s="538"/>
      <c r="G21" s="539"/>
      <c r="H21" s="13"/>
      <c r="I21" s="13"/>
    </row>
    <row r="22" spans="1:9" ht="37" customHeight="1" x14ac:dyDescent="0.2">
      <c r="A22" s="221" t="s">
        <v>13</v>
      </c>
      <c r="B22" s="222" t="s">
        <v>37</v>
      </c>
      <c r="C22" s="223" t="s">
        <v>22</v>
      </c>
      <c r="D22" s="222" t="s">
        <v>15</v>
      </c>
      <c r="E22" s="224" t="s">
        <v>16</v>
      </c>
      <c r="F22" s="223" t="s">
        <v>19</v>
      </c>
      <c r="G22" s="225" t="s">
        <v>20</v>
      </c>
    </row>
    <row r="23" spans="1:9" ht="37" customHeight="1" x14ac:dyDescent="0.3">
      <c r="A23" s="193" t="s">
        <v>30</v>
      </c>
      <c r="B23" s="194"/>
      <c r="C23" s="194"/>
      <c r="D23" s="130"/>
      <c r="E23" s="129"/>
      <c r="F23" s="131"/>
      <c r="G23" s="195"/>
    </row>
    <row r="24" spans="1:9" ht="37" customHeight="1" x14ac:dyDescent="0.3">
      <c r="A24" s="196" t="s">
        <v>27</v>
      </c>
      <c r="B24" s="197"/>
      <c r="C24" s="197"/>
      <c r="D24" s="133"/>
      <c r="E24" s="133"/>
      <c r="F24" s="134"/>
      <c r="G24" s="198"/>
      <c r="H24" s="13"/>
      <c r="I24" s="13"/>
    </row>
    <row r="25" spans="1:9" ht="37" customHeight="1" x14ac:dyDescent="0.3">
      <c r="A25" s="199" t="s">
        <v>33</v>
      </c>
      <c r="B25" s="200"/>
      <c r="C25" s="200"/>
      <c r="D25" s="133"/>
      <c r="E25" s="133"/>
      <c r="F25" s="134"/>
      <c r="G25" s="201"/>
    </row>
    <row r="26" spans="1:9" ht="37" customHeight="1" x14ac:dyDescent="0.3">
      <c r="A26" s="199" t="s">
        <v>575</v>
      </c>
      <c r="B26" s="200"/>
      <c r="C26" s="200"/>
      <c r="D26" s="133"/>
      <c r="E26" s="133"/>
      <c r="F26" s="134"/>
      <c r="G26" s="201"/>
    </row>
    <row r="27" spans="1:9" ht="37" customHeight="1" x14ac:dyDescent="0.3">
      <c r="A27" s="199" t="s">
        <v>558</v>
      </c>
      <c r="B27" s="200"/>
      <c r="C27" s="200"/>
      <c r="D27" s="133"/>
      <c r="E27" s="133"/>
      <c r="F27" s="134"/>
      <c r="G27" s="201"/>
    </row>
    <row r="28" spans="1:9" s="115" customFormat="1" ht="37" customHeight="1" x14ac:dyDescent="0.3">
      <c r="A28" s="202" t="s">
        <v>556</v>
      </c>
      <c r="B28" s="203"/>
      <c r="C28" s="203"/>
      <c r="D28" s="136"/>
      <c r="E28" s="136"/>
      <c r="F28" s="137"/>
      <c r="G28" s="204"/>
    </row>
    <row r="29" spans="1:9" s="115" customFormat="1" ht="15" customHeight="1" x14ac:dyDescent="0.15">
      <c r="A29" s="172"/>
      <c r="B29" s="172"/>
      <c r="C29" s="172"/>
      <c r="D29" s="172"/>
      <c r="E29" s="172"/>
      <c r="F29" s="172"/>
      <c r="G29" s="172"/>
    </row>
    <row r="30" spans="1:9" ht="23" customHeight="1" x14ac:dyDescent="0.2">
      <c r="A30" s="147" t="s">
        <v>41</v>
      </c>
      <c r="B30" s="148"/>
      <c r="C30" s="148"/>
      <c r="D30" s="160"/>
      <c r="E30" s="148"/>
      <c r="F30" s="148"/>
      <c r="G30" s="192"/>
    </row>
    <row r="31" spans="1:9" ht="36" customHeight="1" x14ac:dyDescent="0.2">
      <c r="A31" s="150" t="s">
        <v>13</v>
      </c>
      <c r="B31" s="151" t="s">
        <v>37</v>
      </c>
      <c r="C31" s="153" t="s">
        <v>22</v>
      </c>
      <c r="D31" s="151" t="s">
        <v>15</v>
      </c>
      <c r="E31" s="152" t="s">
        <v>16</v>
      </c>
      <c r="F31" s="153" t="s">
        <v>19</v>
      </c>
      <c r="G31" s="154" t="s">
        <v>20</v>
      </c>
    </row>
    <row r="32" spans="1:9" ht="36" customHeight="1" x14ac:dyDescent="0.3">
      <c r="A32" s="179" t="s">
        <v>576</v>
      </c>
      <c r="B32" s="168"/>
      <c r="C32" s="168"/>
      <c r="D32" s="130"/>
      <c r="E32" s="129"/>
      <c r="F32" s="131"/>
      <c r="G32" s="180"/>
    </row>
    <row r="33" spans="1:8" ht="36" customHeight="1" x14ac:dyDescent="0.3">
      <c r="A33" s="179" t="s">
        <v>45</v>
      </c>
      <c r="B33" s="168"/>
      <c r="C33" s="168"/>
      <c r="D33" s="133"/>
      <c r="E33" s="133"/>
      <c r="F33" s="134"/>
      <c r="G33" s="180"/>
      <c r="H33" s="21"/>
    </row>
    <row r="34" spans="1:8" ht="36" customHeight="1" x14ac:dyDescent="0.3">
      <c r="A34" s="179" t="s">
        <v>368</v>
      </c>
      <c r="B34" s="168"/>
      <c r="C34" s="168"/>
      <c r="D34" s="133"/>
      <c r="E34" s="133"/>
      <c r="F34" s="134"/>
      <c r="G34" s="205"/>
    </row>
    <row r="35" spans="1:8" ht="36" customHeight="1" x14ac:dyDescent="0.3">
      <c r="A35" s="181" t="s">
        <v>577</v>
      </c>
      <c r="B35" s="156"/>
      <c r="C35" s="156"/>
      <c r="D35" s="136"/>
      <c r="E35" s="136"/>
      <c r="F35" s="137"/>
      <c r="G35" s="158"/>
    </row>
    <row r="36" spans="1:8" ht="15" customHeight="1" x14ac:dyDescent="0.15">
      <c r="A36" s="172"/>
      <c r="B36" s="172"/>
      <c r="C36" s="172"/>
      <c r="D36" s="172"/>
      <c r="E36" s="172"/>
      <c r="F36" s="172"/>
      <c r="G36" s="172"/>
    </row>
    <row r="37" spans="1:8" ht="23" customHeight="1" x14ac:dyDescent="0.2">
      <c r="A37" s="147" t="s">
        <v>561</v>
      </c>
      <c r="B37" s="148"/>
      <c r="C37" s="148"/>
      <c r="D37" s="160"/>
      <c r="E37" s="148"/>
      <c r="F37" s="148"/>
      <c r="G37" s="192"/>
    </row>
    <row r="38" spans="1:8" ht="23" customHeight="1" x14ac:dyDescent="0.2">
      <c r="A38" s="537" t="s">
        <v>559</v>
      </c>
      <c r="B38" s="538"/>
      <c r="C38" s="538"/>
      <c r="D38" s="538"/>
      <c r="E38" s="538"/>
      <c r="F38" s="538"/>
      <c r="G38" s="539"/>
      <c r="H38" s="13"/>
    </row>
    <row r="39" spans="1:8" ht="37" customHeight="1" x14ac:dyDescent="0.2">
      <c r="A39" s="104" t="s">
        <v>13</v>
      </c>
      <c r="B39" s="161" t="s">
        <v>37</v>
      </c>
      <c r="C39" s="161" t="s">
        <v>22</v>
      </c>
      <c r="D39" s="161" t="s">
        <v>15</v>
      </c>
      <c r="E39" s="161" t="s">
        <v>16</v>
      </c>
      <c r="F39" s="161" t="s">
        <v>19</v>
      </c>
      <c r="G39" s="206" t="s">
        <v>20</v>
      </c>
    </row>
    <row r="40" spans="1:8" ht="37" customHeight="1" x14ac:dyDescent="0.3">
      <c r="A40" s="207" t="s">
        <v>48</v>
      </c>
      <c r="B40" s="166"/>
      <c r="C40" s="208"/>
      <c r="D40" s="130"/>
      <c r="E40" s="129"/>
      <c r="F40" s="131"/>
      <c r="G40" s="209"/>
    </row>
    <row r="41" spans="1:8" ht="37" customHeight="1" x14ac:dyDescent="0.3">
      <c r="A41" s="210" t="s">
        <v>49</v>
      </c>
      <c r="B41" s="169"/>
      <c r="C41" s="211"/>
      <c r="D41" s="133"/>
      <c r="E41" s="133"/>
      <c r="F41" s="134"/>
      <c r="G41" s="212"/>
    </row>
    <row r="42" spans="1:8" ht="37" customHeight="1" x14ac:dyDescent="0.3">
      <c r="A42" s="210" t="s">
        <v>50</v>
      </c>
      <c r="B42" s="169"/>
      <c r="C42" s="211"/>
      <c r="D42" s="133"/>
      <c r="E42" s="133"/>
      <c r="F42" s="134"/>
      <c r="G42" s="212"/>
    </row>
    <row r="43" spans="1:8" ht="37" customHeight="1" x14ac:dyDescent="0.3">
      <c r="A43" s="210" t="s">
        <v>578</v>
      </c>
      <c r="B43" s="169"/>
      <c r="C43" s="211"/>
      <c r="D43" s="133"/>
      <c r="E43" s="133"/>
      <c r="F43" s="134"/>
      <c r="G43" s="212"/>
    </row>
    <row r="44" spans="1:8" ht="37" customHeight="1" x14ac:dyDescent="0.3">
      <c r="A44" s="210" t="s">
        <v>51</v>
      </c>
      <c r="B44" s="169"/>
      <c r="C44" s="211"/>
      <c r="D44" s="133"/>
      <c r="E44" s="133"/>
      <c r="F44" s="134"/>
      <c r="G44" s="212"/>
    </row>
    <row r="45" spans="1:8" ht="37" customHeight="1" x14ac:dyDescent="0.3">
      <c r="A45" s="181" t="s">
        <v>552</v>
      </c>
      <c r="B45" s="157"/>
      <c r="C45" s="156"/>
      <c r="D45" s="136"/>
      <c r="E45" s="136"/>
      <c r="F45" s="137"/>
      <c r="G45" s="171"/>
    </row>
    <row r="46" spans="1:8" ht="15.75" customHeight="1" x14ac:dyDescent="0.15">
      <c r="A46" s="172"/>
      <c r="B46" s="172"/>
      <c r="C46" s="172"/>
      <c r="D46" s="172"/>
      <c r="E46" s="172"/>
      <c r="F46" s="172"/>
      <c r="G46" s="172"/>
    </row>
    <row r="47" spans="1:8" ht="23" customHeight="1" x14ac:dyDescent="0.2">
      <c r="A47" s="536" t="s">
        <v>579</v>
      </c>
      <c r="B47" s="536"/>
      <c r="C47" s="536"/>
      <c r="D47" s="536"/>
      <c r="E47" s="536"/>
      <c r="F47" s="536"/>
      <c r="G47" s="536"/>
    </row>
    <row r="48" spans="1:8" ht="37" customHeight="1" x14ac:dyDescent="0.2">
      <c r="A48" s="213" t="s">
        <v>13</v>
      </c>
      <c r="B48" s="214" t="s">
        <v>37</v>
      </c>
      <c r="C48" s="161" t="s">
        <v>22</v>
      </c>
      <c r="D48" s="161" t="s">
        <v>15</v>
      </c>
      <c r="E48" s="161" t="s">
        <v>16</v>
      </c>
      <c r="F48" s="161" t="s">
        <v>19</v>
      </c>
      <c r="G48" s="214" t="s">
        <v>20</v>
      </c>
    </row>
    <row r="49" spans="1:7" ht="37" customHeight="1" x14ac:dyDescent="0.3">
      <c r="A49" s="128" t="s">
        <v>581</v>
      </c>
      <c r="B49" s="129"/>
      <c r="C49" s="194"/>
      <c r="D49" s="130"/>
      <c r="E49" s="129"/>
      <c r="F49" s="131"/>
      <c r="G49" s="215"/>
    </row>
    <row r="50" spans="1:7" ht="37" customHeight="1" x14ac:dyDescent="0.3">
      <c r="A50" s="132" t="s">
        <v>369</v>
      </c>
      <c r="B50" s="216"/>
      <c r="C50" s="197"/>
      <c r="D50" s="133"/>
      <c r="E50" s="133"/>
      <c r="F50" s="134"/>
      <c r="G50" s="217"/>
    </row>
    <row r="51" spans="1:7" ht="37" customHeight="1" x14ac:dyDescent="0.3">
      <c r="A51" s="135" t="s">
        <v>580</v>
      </c>
      <c r="B51" s="218"/>
      <c r="C51" s="219"/>
      <c r="D51" s="136"/>
      <c r="E51" s="136"/>
      <c r="F51" s="137"/>
      <c r="G51" s="220"/>
    </row>
    <row r="52" spans="1:7" ht="15.75" customHeight="1" x14ac:dyDescent="0.15"/>
    <row r="53" spans="1:7" ht="15.75" customHeight="1" x14ac:dyDescent="0.15"/>
    <row r="54" spans="1:7" ht="15.75" customHeight="1" x14ac:dyDescent="0.15"/>
    <row r="55" spans="1:7" ht="15.75" customHeight="1" x14ac:dyDescent="0.15"/>
    <row r="56" spans="1:7" ht="15.75" customHeight="1" x14ac:dyDescent="0.15"/>
    <row r="57" spans="1:7" ht="15.75" customHeight="1" x14ac:dyDescent="0.15"/>
    <row r="58" spans="1:7" ht="15.75" customHeight="1" x14ac:dyDescent="0.15"/>
    <row r="59" spans="1:7" ht="15.75" customHeight="1" x14ac:dyDescent="0.15"/>
    <row r="60" spans="1:7" ht="15.75" customHeight="1" x14ac:dyDescent="0.15"/>
    <row r="61" spans="1:7" ht="15.75" customHeight="1" x14ac:dyDescent="0.15"/>
    <row r="62" spans="1:7" ht="15.75" customHeight="1" x14ac:dyDescent="0.15"/>
    <row r="63" spans="1:7" ht="15.75" customHeight="1" x14ac:dyDescent="0.15"/>
    <row r="64" spans="1:7"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row r="1001" ht="15.75" customHeight="1" x14ac:dyDescent="0.15"/>
    <row r="1002" ht="15.75" customHeight="1" x14ac:dyDescent="0.15"/>
    <row r="1003" ht="15.75" customHeight="1" x14ac:dyDescent="0.15"/>
    <row r="1004" ht="15.75" customHeight="1" x14ac:dyDescent="0.15"/>
  </sheetData>
  <mergeCells count="5">
    <mergeCell ref="A47:G47"/>
    <mergeCell ref="A1:G1"/>
    <mergeCell ref="A2:G2"/>
    <mergeCell ref="A21:G21"/>
    <mergeCell ref="A38:G38"/>
  </mergeCells>
  <pageMargins left="0.75" right="0.75" top="1" bottom="1" header="0" footer="0"/>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1A9A47B-7BC2-4F4F-9987-AE2600B14151}">
          <x14:formula1>
            <xm:f>'Data Validation'!$E$4:$E$5</xm:f>
          </x14:formula1>
          <xm:sqref>F6:F8 F12:F14 F18 F23:F28 F32:F35 F40:F45 F49:F51</xm:sqref>
        </x14:dataValidation>
        <x14:dataValidation type="list" allowBlank="1" showInputMessage="1" showErrorMessage="1" xr:uid="{F1CD4FDE-097F-174B-B046-9BCC19D4ED1D}">
          <x14:formula1>
            <xm:f>'Data Validation'!$P$5:$P$159</xm:f>
          </x14:formula1>
          <xm:sqref>D6:D8 D12:D14 D18 D23:D28 D32:D35 D40:D45 D49:D51</xm:sqref>
        </x14:dataValidation>
        <x14:dataValidation type="list" allowBlank="1" showErrorMessage="1" xr:uid="{25AE389D-0F2C-A845-839D-B5C5A4AA3954}">
          <x14:formula1>
            <xm:f>'Data Validation'!$C$6:$C$8</xm:f>
          </x14:formula1>
          <xm:sqref>E6:E8 E12:E14 E18 E23:E28 E32:E35 E40:E45 E49:E51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20"/>
  <sheetViews>
    <sheetView tabSelected="1" topLeftCell="D111" workbookViewId="0">
      <selection activeCell="Q123" sqref="Q123"/>
    </sheetView>
  </sheetViews>
  <sheetFormatPr baseColWidth="10" defaultColWidth="12.5" defaultRowHeight="15" customHeight="1" x14ac:dyDescent="0.15"/>
  <cols>
    <col min="1" max="1" width="3" customWidth="1"/>
    <col min="2" max="3" width="11" customWidth="1"/>
    <col min="4" max="4" width="51.5" customWidth="1"/>
    <col min="5" max="8" width="11.1640625" customWidth="1"/>
    <col min="9" max="9" width="16.33203125" customWidth="1"/>
    <col min="10" max="19" width="11.1640625" customWidth="1"/>
    <col min="20" max="26" width="7.5" customWidth="1"/>
  </cols>
  <sheetData>
    <row r="1" spans="1:26" ht="19" x14ac:dyDescent="0.25">
      <c r="A1" s="299" t="s">
        <v>52</v>
      </c>
      <c r="B1" s="300"/>
      <c r="C1" s="300"/>
      <c r="D1" s="300"/>
      <c r="E1" s="300"/>
      <c r="F1" s="300"/>
      <c r="G1" s="300"/>
      <c r="H1" s="300"/>
      <c r="I1" s="300"/>
      <c r="J1" s="300"/>
      <c r="K1" s="300"/>
      <c r="L1" s="300"/>
      <c r="M1" s="300"/>
      <c r="N1" s="300"/>
      <c r="O1" s="300"/>
      <c r="P1" s="300"/>
      <c r="Q1" s="300"/>
      <c r="R1" s="300"/>
      <c r="S1" s="300"/>
    </row>
    <row r="2" spans="1:26" ht="20" thickBot="1" x14ac:dyDescent="0.3">
      <c r="A2" s="301"/>
      <c r="B2" s="172"/>
      <c r="C2" s="172"/>
      <c r="D2" s="172"/>
      <c r="E2" s="172"/>
      <c r="F2" s="172"/>
      <c r="G2" s="172"/>
      <c r="H2" s="172"/>
      <c r="I2" s="172"/>
      <c r="J2" s="172"/>
      <c r="K2" s="172"/>
      <c r="L2" s="172"/>
      <c r="M2" s="172"/>
      <c r="N2" s="172"/>
      <c r="O2" s="172"/>
      <c r="P2" s="172"/>
      <c r="Q2" s="172"/>
      <c r="R2" s="172"/>
      <c r="S2" s="172"/>
      <c r="T2" s="416"/>
      <c r="U2" s="416"/>
      <c r="V2" s="416"/>
      <c r="W2" s="416"/>
      <c r="X2" s="416"/>
      <c r="Y2" s="416"/>
      <c r="Z2" s="416"/>
    </row>
    <row r="3" spans="1:26" ht="19" customHeight="1" thickBot="1" x14ac:dyDescent="0.3">
      <c r="A3" s="301"/>
      <c r="B3" s="172"/>
      <c r="C3" s="172"/>
      <c r="D3" s="554" t="s">
        <v>616</v>
      </c>
      <c r="E3" s="555"/>
      <c r="F3" s="172"/>
      <c r="G3" s="172"/>
      <c r="H3" s="460" t="s">
        <v>70</v>
      </c>
      <c r="I3" s="396" t="s">
        <v>71</v>
      </c>
      <c r="J3" s="172"/>
      <c r="K3" s="172"/>
      <c r="L3" s="172"/>
      <c r="M3" s="172"/>
      <c r="N3" s="172"/>
      <c r="O3" s="172"/>
      <c r="P3" s="172"/>
      <c r="Q3" s="172"/>
      <c r="R3" s="172"/>
      <c r="S3" s="172"/>
    </row>
    <row r="4" spans="1:26" ht="19" customHeight="1" x14ac:dyDescent="0.25">
      <c r="A4" s="301"/>
      <c r="B4" s="172"/>
      <c r="C4" s="172"/>
      <c r="D4" s="302" t="s">
        <v>617</v>
      </c>
      <c r="E4" s="303" t="str">
        <f>IF(Context!D6="","",IF(Context!D6="If applicable, enter the name of the operation for which you are entering data","",Context!D6))</f>
        <v/>
      </c>
      <c r="F4" s="172"/>
      <c r="G4" s="172"/>
      <c r="H4" s="461" t="s">
        <v>72</v>
      </c>
      <c r="I4" s="463" t="s">
        <v>92</v>
      </c>
      <c r="J4" s="172"/>
      <c r="K4" s="172"/>
      <c r="L4" s="172"/>
      <c r="M4" s="172"/>
      <c r="N4" s="172"/>
      <c r="O4" s="172"/>
      <c r="P4" s="172"/>
      <c r="Q4" s="172"/>
      <c r="R4" s="172"/>
      <c r="S4" s="172"/>
    </row>
    <row r="5" spans="1:26" ht="19" customHeight="1" thickBot="1" x14ac:dyDescent="0.3">
      <c r="A5" s="301"/>
      <c r="B5" s="172"/>
      <c r="C5" s="172"/>
      <c r="D5" s="304" t="s">
        <v>618</v>
      </c>
      <c r="E5" s="305" t="str">
        <f>IF(Context!D8="","",IF(Context!D8="Provide a brief description of your operation","",Context!D8))</f>
        <v/>
      </c>
      <c r="F5" s="172"/>
      <c r="G5" s="172"/>
      <c r="H5" s="462" t="s">
        <v>75</v>
      </c>
      <c r="I5" s="464" t="s">
        <v>644</v>
      </c>
      <c r="J5" s="172"/>
      <c r="K5" s="172"/>
      <c r="L5" s="172"/>
      <c r="M5" s="172"/>
      <c r="N5" s="172"/>
      <c r="O5" s="172"/>
      <c r="P5" s="172"/>
      <c r="Q5" s="172"/>
      <c r="R5" s="172"/>
      <c r="S5" s="172"/>
    </row>
    <row r="6" spans="1:26" ht="19" x14ac:dyDescent="0.25">
      <c r="A6" s="301"/>
      <c r="B6" s="172"/>
      <c r="C6" s="172"/>
      <c r="D6" s="304" t="s">
        <v>619</v>
      </c>
      <c r="E6" s="305" t="str">
        <f>IF(Context!D10="","",IF(Context!D10="Provide a brief description of this specific component","",Context!D10))</f>
        <v/>
      </c>
      <c r="F6" s="172"/>
      <c r="G6" s="172"/>
      <c r="H6" s="172"/>
      <c r="I6" s="172"/>
      <c r="J6" s="172"/>
      <c r="K6" s="172"/>
      <c r="L6" s="172"/>
      <c r="M6" s="172"/>
      <c r="N6" s="172"/>
      <c r="O6" s="172"/>
      <c r="P6" s="172"/>
      <c r="Q6" s="172"/>
      <c r="R6" s="172"/>
      <c r="S6" s="172"/>
    </row>
    <row r="7" spans="1:26" ht="19" x14ac:dyDescent="0.25">
      <c r="A7" s="301"/>
      <c r="B7" s="172"/>
      <c r="C7" s="172"/>
      <c r="D7" s="304" t="s">
        <v>58</v>
      </c>
      <c r="E7" s="305" t="str">
        <f>IF(Context!D12="","",IF(Context!D12="Enter the year corresponding to the reported operating costs","",Context!D12))</f>
        <v/>
      </c>
      <c r="F7" s="172"/>
      <c r="G7" s="172"/>
      <c r="H7" s="172"/>
      <c r="I7" s="172"/>
      <c r="J7" s="172"/>
      <c r="K7" s="172"/>
      <c r="L7" s="172"/>
      <c r="M7" s="172"/>
      <c r="N7" s="172"/>
      <c r="O7" s="172"/>
      <c r="P7" s="172"/>
      <c r="Q7" s="172"/>
      <c r="R7" s="172"/>
      <c r="S7" s="172"/>
    </row>
    <row r="8" spans="1:26" ht="14" x14ac:dyDescent="0.15">
      <c r="A8" s="172"/>
      <c r="B8" s="172"/>
      <c r="C8" s="172"/>
      <c r="D8" s="304" t="s">
        <v>620</v>
      </c>
      <c r="E8" s="305" t="str">
        <f>IF(Context!D14="","",IF(Context!D14="(Select country from dropdown)","",Context!D14))</f>
        <v/>
      </c>
      <c r="F8" s="172"/>
      <c r="G8" s="172"/>
      <c r="H8" s="172"/>
      <c r="I8" s="172"/>
      <c r="J8" s="172"/>
      <c r="K8" s="172"/>
      <c r="L8" s="172"/>
      <c r="M8" s="172"/>
      <c r="N8" s="172"/>
      <c r="O8" s="172"/>
      <c r="P8" s="172"/>
      <c r="Q8" s="172"/>
      <c r="R8" s="172"/>
      <c r="S8" s="172"/>
    </row>
    <row r="9" spans="1:26" thickBot="1" x14ac:dyDescent="0.2">
      <c r="A9" s="172"/>
      <c r="B9" s="172"/>
      <c r="C9" s="172"/>
      <c r="D9" s="306" t="s">
        <v>64</v>
      </c>
      <c r="E9" s="307" t="str">
        <f>IF(Context!D16="","",IF(Context!D16="Enter city","",Context!D16))</f>
        <v/>
      </c>
      <c r="F9" s="172"/>
      <c r="G9" s="172"/>
      <c r="H9" s="172"/>
      <c r="I9" s="172"/>
      <c r="J9" s="172"/>
      <c r="K9" s="172"/>
      <c r="L9" s="172"/>
      <c r="M9" s="172"/>
      <c r="N9" s="172"/>
      <c r="O9" s="172"/>
      <c r="P9" s="172"/>
      <c r="Q9" s="172"/>
      <c r="R9" s="172"/>
      <c r="S9" s="172"/>
    </row>
    <row r="10" spans="1:26" thickBot="1" x14ac:dyDescent="0.2">
      <c r="A10" s="172"/>
      <c r="B10" s="172"/>
      <c r="C10" s="172"/>
      <c r="D10" s="308"/>
      <c r="E10" s="309"/>
      <c r="F10" s="309"/>
      <c r="G10" s="172"/>
      <c r="H10" s="172"/>
      <c r="I10" s="172"/>
      <c r="J10" s="172"/>
      <c r="K10" s="172"/>
      <c r="L10" s="172"/>
      <c r="M10" s="172"/>
      <c r="N10" s="172"/>
      <c r="O10" s="172"/>
      <c r="P10" s="172"/>
      <c r="Q10" s="172"/>
      <c r="R10" s="172"/>
      <c r="S10" s="172"/>
    </row>
    <row r="11" spans="1:26" ht="15" customHeight="1" x14ac:dyDescent="0.15">
      <c r="A11" s="172"/>
      <c r="B11" s="172"/>
      <c r="C11" s="172"/>
      <c r="D11" s="556" t="s">
        <v>621</v>
      </c>
      <c r="E11" s="557"/>
      <c r="F11" s="558"/>
      <c r="G11" s="172"/>
      <c r="H11" s="172"/>
      <c r="I11" s="172"/>
      <c r="J11" s="172"/>
      <c r="K11" s="172"/>
      <c r="L11" s="172"/>
      <c r="M11" s="172"/>
      <c r="N11" s="172"/>
      <c r="O11" s="172"/>
      <c r="P11" s="172"/>
      <c r="Q11" s="172"/>
      <c r="R11" s="172"/>
      <c r="S11" s="172"/>
    </row>
    <row r="12" spans="1:26" thickBot="1" x14ac:dyDescent="0.2">
      <c r="A12" s="172"/>
      <c r="B12" s="172"/>
      <c r="C12" s="172"/>
      <c r="D12" s="310" t="s">
        <v>622</v>
      </c>
      <c r="E12" s="311" t="s">
        <v>65</v>
      </c>
      <c r="F12" s="312" t="s">
        <v>20</v>
      </c>
      <c r="G12" s="172"/>
      <c r="H12" s="172"/>
      <c r="I12" s="172"/>
      <c r="J12" s="172"/>
      <c r="K12" s="172"/>
      <c r="L12" s="172"/>
      <c r="M12" s="172"/>
      <c r="N12" s="172"/>
      <c r="O12" s="172"/>
      <c r="P12" s="172"/>
      <c r="Q12" s="172"/>
      <c r="R12" s="172"/>
      <c r="S12" s="172"/>
    </row>
    <row r="13" spans="1:26" ht="14.25" customHeight="1" x14ac:dyDescent="0.15">
      <c r="A13" s="172"/>
      <c r="B13" s="172"/>
      <c r="C13" s="172"/>
      <c r="D13" s="302" t="s">
        <v>67</v>
      </c>
      <c r="E13" s="313" t="str">
        <f>IF(Context!C22="","",Context!C22)</f>
        <v/>
      </c>
      <c r="F13" s="303" t="str">
        <f>IF(Context!D22="","",Context!D22)</f>
        <v/>
      </c>
      <c r="G13" s="172"/>
      <c r="H13" s="172"/>
      <c r="I13" s="172"/>
      <c r="J13" s="172"/>
      <c r="K13" s="172"/>
      <c r="L13" s="172"/>
      <c r="M13" s="172"/>
      <c r="N13" s="172"/>
      <c r="O13" s="172"/>
      <c r="P13" s="172"/>
      <c r="Q13" s="172"/>
      <c r="R13" s="172"/>
      <c r="S13" s="172"/>
    </row>
    <row r="14" spans="1:26" ht="14" x14ac:dyDescent="0.15">
      <c r="A14" s="172"/>
      <c r="B14" s="172"/>
      <c r="C14" s="172"/>
      <c r="D14" s="304" t="s">
        <v>68</v>
      </c>
      <c r="E14" s="314" t="str">
        <f>IF(Context!C23="","",Context!C23)</f>
        <v/>
      </c>
      <c r="F14" s="305" t="str">
        <f>IF(Context!D23="","",Context!D23)</f>
        <v/>
      </c>
      <c r="G14" s="172"/>
      <c r="H14" s="172"/>
      <c r="I14" s="172"/>
      <c r="J14" s="172"/>
      <c r="K14" s="172"/>
      <c r="L14" s="172"/>
      <c r="M14" s="172"/>
      <c r="N14" s="172"/>
      <c r="O14" s="172"/>
      <c r="P14" s="172"/>
      <c r="Q14" s="172"/>
      <c r="R14" s="172"/>
      <c r="S14" s="172"/>
    </row>
    <row r="15" spans="1:26" ht="14.25" customHeight="1" thickBot="1" x14ac:dyDescent="0.2">
      <c r="A15" s="172"/>
      <c r="B15" s="172"/>
      <c r="C15" s="172"/>
      <c r="D15" s="306" t="s">
        <v>69</v>
      </c>
      <c r="E15" s="315" t="str">
        <f>IF(Context!C24="","",Context!C24)</f>
        <v/>
      </c>
      <c r="F15" s="307" t="str">
        <f>IF(Context!D24="","",Context!D24)</f>
        <v/>
      </c>
      <c r="G15" s="172"/>
      <c r="H15" s="172"/>
      <c r="I15" s="172"/>
      <c r="J15" s="172"/>
      <c r="K15" s="172"/>
      <c r="L15" s="172"/>
      <c r="M15" s="172"/>
      <c r="N15" s="172"/>
      <c r="O15" s="172"/>
      <c r="P15" s="172"/>
      <c r="Q15" s="172"/>
      <c r="R15" s="172"/>
      <c r="S15" s="172"/>
    </row>
    <row r="16" spans="1:26" ht="14.25" customHeight="1" x14ac:dyDescent="0.15">
      <c r="A16" s="172"/>
      <c r="B16" s="172"/>
      <c r="C16" s="172"/>
      <c r="D16" s="316" t="s">
        <v>623</v>
      </c>
      <c r="E16" s="317"/>
      <c r="F16" s="317"/>
      <c r="G16" s="172"/>
      <c r="H16" s="172"/>
      <c r="I16" s="172"/>
      <c r="J16" s="172"/>
      <c r="K16" s="172"/>
      <c r="L16" s="172"/>
      <c r="M16" s="172"/>
      <c r="N16" s="172"/>
      <c r="O16" s="172"/>
      <c r="P16" s="172"/>
      <c r="Q16" s="172"/>
      <c r="R16" s="172"/>
      <c r="S16" s="172"/>
    </row>
    <row r="17" spans="1:19" thickBot="1" x14ac:dyDescent="0.2">
      <c r="A17" s="172"/>
      <c r="B17" s="172"/>
      <c r="C17" s="172"/>
      <c r="D17" s="172"/>
      <c r="E17" s="318"/>
      <c r="F17" s="318"/>
      <c r="G17" s="172"/>
      <c r="H17" s="172"/>
      <c r="I17" s="172"/>
      <c r="J17" s="172"/>
      <c r="K17" s="172"/>
      <c r="L17" s="172"/>
      <c r="M17" s="172"/>
      <c r="N17" s="172"/>
      <c r="O17" s="172"/>
      <c r="P17" s="172"/>
      <c r="Q17" s="172"/>
      <c r="R17" s="172" t="s">
        <v>53</v>
      </c>
      <c r="S17" s="172" t="s">
        <v>54</v>
      </c>
    </row>
    <row r="18" spans="1:19" ht="27.75" customHeight="1" thickBot="1" x14ac:dyDescent="0.25">
      <c r="A18" s="172"/>
      <c r="B18" s="172" t="s">
        <v>55</v>
      </c>
      <c r="C18" s="309" t="s">
        <v>56</v>
      </c>
      <c r="D18" s="319" t="s">
        <v>57</v>
      </c>
      <c r="E18" s="320" t="s">
        <v>624</v>
      </c>
      <c r="F18" s="320" t="s">
        <v>625</v>
      </c>
      <c r="G18" s="320" t="s">
        <v>626</v>
      </c>
      <c r="H18" s="320" t="s">
        <v>627</v>
      </c>
      <c r="I18" s="320" t="s">
        <v>15</v>
      </c>
      <c r="J18" s="320" t="s">
        <v>628</v>
      </c>
      <c r="K18" s="320" t="s">
        <v>17</v>
      </c>
      <c r="L18" s="320" t="s">
        <v>58</v>
      </c>
      <c r="M18" s="320" t="s">
        <v>629</v>
      </c>
      <c r="N18" s="320" t="s">
        <v>20</v>
      </c>
      <c r="O18" s="320" t="s">
        <v>630</v>
      </c>
      <c r="P18" s="320" t="s">
        <v>631</v>
      </c>
      <c r="Q18" s="321" t="s">
        <v>59</v>
      </c>
      <c r="R18" s="321" t="s">
        <v>60</v>
      </c>
      <c r="S18" s="321" t="s">
        <v>61</v>
      </c>
    </row>
    <row r="19" spans="1:19" ht="14" customHeight="1" x14ac:dyDescent="0.15">
      <c r="A19" s="172"/>
      <c r="B19" s="545" t="s">
        <v>62</v>
      </c>
      <c r="C19" s="548" t="s">
        <v>632</v>
      </c>
      <c r="D19" s="322" t="str">
        <f>'Direct CAPEX'!A6</f>
        <v>Simple manual emptying tools (e.g., shovels, buckets, rope, etc.)</v>
      </c>
      <c r="E19" s="323">
        <f>'Direct CAPEX'!B6</f>
        <v>0</v>
      </c>
      <c r="F19" s="324">
        <v>1</v>
      </c>
      <c r="G19" s="325">
        <f t="shared" ref="G19:G80" si="0">E19*F19</f>
        <v>0</v>
      </c>
      <c r="H19" s="326"/>
      <c r="I19" s="327" t="str">
        <f>IF('Direct CAPEX'!C6="","",'Direct CAPEX'!C6)</f>
        <v/>
      </c>
      <c r="J19" s="328" t="str">
        <f>IF('Direct CAPEX'!D6="","",IF('Direct CAPEX'!D6="How confident are you about the reported cost?","",'Direct CAPEX'!D6))</f>
        <v/>
      </c>
      <c r="K19" s="328" t="str">
        <f>IF('Direct CAPEX'!E6="","",'Direct CAPEX'!E6)</f>
        <v/>
      </c>
      <c r="L19" s="328" t="str">
        <f>IF('Direct CAPEX'!F6="","",'Direct CAPEX'!F6)</f>
        <v/>
      </c>
      <c r="M19" s="328" t="str">
        <f>IF('Direct CAPEX'!G6="","",'Direct CAPEX'!G6)</f>
        <v/>
      </c>
      <c r="N19" s="327" t="str">
        <f>IF('Direct CAPEX'!H6="","",'Direct CAPEX'!H6)</f>
        <v/>
      </c>
      <c r="O19" s="328" t="s">
        <v>87</v>
      </c>
      <c r="P19" s="328" t="s">
        <v>66</v>
      </c>
      <c r="Q19" s="328" t="s">
        <v>115</v>
      </c>
      <c r="R19" s="328"/>
      <c r="S19" s="329"/>
    </row>
    <row r="20" spans="1:19" ht="14" x14ac:dyDescent="0.15">
      <c r="A20" s="172"/>
      <c r="B20" s="546"/>
      <c r="C20" s="549"/>
      <c r="D20" s="322" t="str">
        <f>'Direct CAPEX'!A7</f>
        <v>Specialized manual emptying  equipment (e.g., Gulper, MAPET, etc.)</v>
      </c>
      <c r="E20" s="323">
        <f>'Direct CAPEX'!B7</f>
        <v>0</v>
      </c>
      <c r="F20" s="324">
        <v>1</v>
      </c>
      <c r="G20" s="325">
        <f t="shared" si="0"/>
        <v>0</v>
      </c>
      <c r="H20" s="326"/>
      <c r="I20" s="327" t="str">
        <f>IF('Direct CAPEX'!C7="","",'Direct CAPEX'!C7)</f>
        <v/>
      </c>
      <c r="J20" s="328" t="str">
        <f>IF('Direct CAPEX'!D7="","",IF('Direct CAPEX'!D7="How confident are you about the reported cost?","",'Direct CAPEX'!D7))</f>
        <v/>
      </c>
      <c r="K20" s="328" t="str">
        <f>IF('Direct CAPEX'!E7="","",'Direct CAPEX'!E7)</f>
        <v/>
      </c>
      <c r="L20" s="328" t="str">
        <f>IF('Direct CAPEX'!F7="","",'Direct CAPEX'!F7)</f>
        <v/>
      </c>
      <c r="M20" s="328" t="str">
        <f>IF('Direct CAPEX'!G7="","",'Direct CAPEX'!G7)</f>
        <v/>
      </c>
      <c r="N20" s="327" t="str">
        <f>IF('Direct CAPEX'!H7="","",'Direct CAPEX'!H7)</f>
        <v/>
      </c>
      <c r="O20" s="328" t="s">
        <v>87</v>
      </c>
      <c r="P20" s="328" t="s">
        <v>66</v>
      </c>
      <c r="Q20" s="328" t="s">
        <v>115</v>
      </c>
      <c r="R20" s="328"/>
      <c r="S20" s="329"/>
    </row>
    <row r="21" spans="1:19" ht="15.75" customHeight="1" x14ac:dyDescent="0.15">
      <c r="A21" s="172"/>
      <c r="B21" s="546"/>
      <c r="C21" s="549"/>
      <c r="D21" s="322" t="str">
        <f>'Direct CAPEX'!A8</f>
        <v>Motorized emptying pumps</v>
      </c>
      <c r="E21" s="323">
        <f>'Direct CAPEX'!B8</f>
        <v>0</v>
      </c>
      <c r="F21" s="324">
        <v>1</v>
      </c>
      <c r="G21" s="325">
        <f t="shared" si="0"/>
        <v>0</v>
      </c>
      <c r="H21" s="326"/>
      <c r="I21" s="327" t="str">
        <f>IF('Direct CAPEX'!C8="","",'Direct CAPEX'!C8)</f>
        <v/>
      </c>
      <c r="J21" s="328" t="str">
        <f>IF('Direct CAPEX'!D8="","",IF('Direct CAPEX'!D8="How confident are you about the reported cost?","",'Direct CAPEX'!D8))</f>
        <v/>
      </c>
      <c r="K21" s="328" t="str">
        <f>IF('Direct CAPEX'!E8="","",'Direct CAPEX'!E8)</f>
        <v/>
      </c>
      <c r="L21" s="328" t="str">
        <f>IF('Direct CAPEX'!F8="","",'Direct CAPEX'!F8)</f>
        <v/>
      </c>
      <c r="M21" s="328" t="str">
        <f>IF('Direct CAPEX'!G8="","",'Direct CAPEX'!G8)</f>
        <v/>
      </c>
      <c r="N21" s="327" t="str">
        <f>IF('Direct CAPEX'!H8="","",'Direct CAPEX'!H8)</f>
        <v/>
      </c>
      <c r="O21" s="328" t="s">
        <v>87</v>
      </c>
      <c r="P21" s="328" t="s">
        <v>66</v>
      </c>
      <c r="Q21" s="328" t="s">
        <v>115</v>
      </c>
      <c r="R21" s="328"/>
      <c r="S21" s="329"/>
    </row>
    <row r="22" spans="1:19" ht="15" customHeight="1" x14ac:dyDescent="0.15">
      <c r="A22" s="172"/>
      <c r="B22" s="546"/>
      <c r="C22" s="549"/>
      <c r="D22" s="322" t="str">
        <f>'Direct CAPEX'!A9</f>
        <v>Waste storage containers</v>
      </c>
      <c r="E22" s="323">
        <f>'Direct CAPEX'!B9</f>
        <v>0</v>
      </c>
      <c r="F22" s="324">
        <v>1</v>
      </c>
      <c r="G22" s="325">
        <f t="shared" si="0"/>
        <v>0</v>
      </c>
      <c r="H22" s="326"/>
      <c r="I22" s="327" t="str">
        <f>IF('Direct CAPEX'!C9="","",'Direct CAPEX'!C9)</f>
        <v/>
      </c>
      <c r="J22" s="328" t="str">
        <f>IF('Direct CAPEX'!D9="","",IF('Direct CAPEX'!D9="How confident are you about the reported cost?","",'Direct CAPEX'!D9))</f>
        <v/>
      </c>
      <c r="K22" s="328" t="str">
        <f>IF('Direct CAPEX'!E9="","",'Direct CAPEX'!E9)</f>
        <v/>
      </c>
      <c r="L22" s="328" t="str">
        <f>IF('Direct CAPEX'!F9="","",'Direct CAPEX'!F9)</f>
        <v/>
      </c>
      <c r="M22" s="328" t="str">
        <f>IF('Direct CAPEX'!G9="","",'Direct CAPEX'!G9)</f>
        <v/>
      </c>
      <c r="N22" s="327" t="str">
        <f>IF('Direct CAPEX'!H9="","",'Direct CAPEX'!H9)</f>
        <v/>
      </c>
      <c r="O22" s="327" t="s">
        <v>87</v>
      </c>
      <c r="P22" s="328" t="s">
        <v>66</v>
      </c>
      <c r="Q22" s="328" t="s">
        <v>115</v>
      </c>
      <c r="R22" s="328"/>
      <c r="S22" s="329"/>
    </row>
    <row r="23" spans="1:19" ht="15.75" customHeight="1" x14ac:dyDescent="0.15">
      <c r="A23" s="172"/>
      <c r="B23" s="546"/>
      <c r="C23" s="549"/>
      <c r="D23" s="322" t="str">
        <f>'Direct CAPEX'!A10</f>
        <v>Carts/wheelbarrows</v>
      </c>
      <c r="E23" s="323">
        <f>'Direct CAPEX'!B10</f>
        <v>0</v>
      </c>
      <c r="F23" s="324">
        <v>1</v>
      </c>
      <c r="G23" s="325">
        <f t="shared" si="0"/>
        <v>0</v>
      </c>
      <c r="H23" s="326"/>
      <c r="I23" s="327" t="str">
        <f>IF('Direct CAPEX'!C10="","",'Direct CAPEX'!C10)</f>
        <v/>
      </c>
      <c r="J23" s="328" t="str">
        <f>IF('Direct CAPEX'!D10="","",IF('Direct CAPEX'!D10="How confident are you about the reported cost?","",'Direct CAPEX'!D10))</f>
        <v/>
      </c>
      <c r="K23" s="328" t="str">
        <f>IF('Direct CAPEX'!E10="","",'Direct CAPEX'!E10)</f>
        <v/>
      </c>
      <c r="L23" s="328" t="str">
        <f>IF('Direct CAPEX'!F10="","",'Direct CAPEX'!F10)</f>
        <v/>
      </c>
      <c r="M23" s="328" t="str">
        <f>IF('Direct CAPEX'!G10="","",'Direct CAPEX'!G10)</f>
        <v/>
      </c>
      <c r="N23" s="327" t="str">
        <f>IF('Direct CAPEX'!H10="","",'Direct CAPEX'!H10)</f>
        <v/>
      </c>
      <c r="O23" s="328" t="s">
        <v>87</v>
      </c>
      <c r="P23" s="328" t="s">
        <v>66</v>
      </c>
      <c r="Q23" s="328" t="s">
        <v>115</v>
      </c>
      <c r="R23" s="328"/>
      <c r="S23" s="329"/>
    </row>
    <row r="24" spans="1:19" ht="15.75" customHeight="1" x14ac:dyDescent="0.15">
      <c r="A24" s="172"/>
      <c r="B24" s="546"/>
      <c r="C24" s="549"/>
      <c r="D24" s="322" t="str">
        <f>'Direct CAPEX'!A11</f>
        <v>Vacuum trucks</v>
      </c>
      <c r="E24" s="323">
        <f>'Direct CAPEX'!B11</f>
        <v>0</v>
      </c>
      <c r="F24" s="324">
        <v>1</v>
      </c>
      <c r="G24" s="325">
        <f t="shared" si="0"/>
        <v>0</v>
      </c>
      <c r="H24" s="326"/>
      <c r="I24" s="327" t="str">
        <f>IF('Direct CAPEX'!C11="","",'Direct CAPEX'!C11)</f>
        <v/>
      </c>
      <c r="J24" s="328" t="str">
        <f>IF('Direct CAPEX'!D11="","",IF('Direct CAPEX'!D11="How confident are you about the reported cost?","",'Direct CAPEX'!D11))</f>
        <v/>
      </c>
      <c r="K24" s="328" t="str">
        <f>IF('Direct CAPEX'!E11="","",'Direct CAPEX'!E11)</f>
        <v/>
      </c>
      <c r="L24" s="328" t="str">
        <f>IF('Direct CAPEX'!F11="","",'Direct CAPEX'!F11)</f>
        <v/>
      </c>
      <c r="M24" s="328" t="str">
        <f>IF('Direct CAPEX'!G11="","",'Direct CAPEX'!G11)</f>
        <v/>
      </c>
      <c r="N24" s="327" t="str">
        <f>IF('Direct CAPEX'!H11="","",'Direct CAPEX'!H11)</f>
        <v/>
      </c>
      <c r="O24" s="328" t="s">
        <v>87</v>
      </c>
      <c r="P24" s="328" t="s">
        <v>66</v>
      </c>
      <c r="Q24" s="328" t="s">
        <v>115</v>
      </c>
      <c r="R24" s="328"/>
      <c r="S24" s="329"/>
    </row>
    <row r="25" spans="1:19" ht="15.75" customHeight="1" x14ac:dyDescent="0.15">
      <c r="A25" s="172"/>
      <c r="B25" s="546"/>
      <c r="C25" s="549"/>
      <c r="D25" s="322" t="str">
        <f>'Direct CAPEX'!A12</f>
        <v>Other transport vehicles</v>
      </c>
      <c r="E25" s="323">
        <f>'Direct CAPEX'!B12</f>
        <v>0</v>
      </c>
      <c r="F25" s="324">
        <v>1</v>
      </c>
      <c r="G25" s="325">
        <f t="shared" si="0"/>
        <v>0</v>
      </c>
      <c r="H25" s="326"/>
      <c r="I25" s="327" t="str">
        <f>IF('Direct CAPEX'!C12="","",'Direct CAPEX'!C12)</f>
        <v/>
      </c>
      <c r="J25" s="328" t="str">
        <f>IF('Direct CAPEX'!D12="","",IF('Direct CAPEX'!D12="How confident are you about the reported cost?","",'Direct CAPEX'!D12))</f>
        <v/>
      </c>
      <c r="K25" s="328" t="str">
        <f>IF('Direct CAPEX'!E12="","",'Direct CAPEX'!E12)</f>
        <v/>
      </c>
      <c r="L25" s="328" t="str">
        <f>IF('Direct CAPEX'!F12="","",'Direct CAPEX'!F12)</f>
        <v/>
      </c>
      <c r="M25" s="328" t="str">
        <f>IF('Direct CAPEX'!G12="","",'Direct CAPEX'!G12)</f>
        <v/>
      </c>
      <c r="N25" s="327" t="str">
        <f>IF('Direct CAPEX'!H12="","",'Direct CAPEX'!H12)</f>
        <v/>
      </c>
      <c r="O25" s="328" t="s">
        <v>87</v>
      </c>
      <c r="P25" s="328" t="s">
        <v>66</v>
      </c>
      <c r="Q25" s="328" t="s">
        <v>115</v>
      </c>
      <c r="R25" s="328"/>
      <c r="S25" s="329"/>
    </row>
    <row r="26" spans="1:19" s="267" customFormat="1" ht="15.75" customHeight="1" x14ac:dyDescent="0.15">
      <c r="A26" s="172"/>
      <c r="B26" s="546"/>
      <c r="C26" s="549"/>
      <c r="D26" s="322" t="str">
        <f>'Direct CAPEX'!A13</f>
        <v>Land for transfer station (if purchased or long-term lease)</v>
      </c>
      <c r="E26" s="323">
        <f>'Direct CAPEX'!B13</f>
        <v>0</v>
      </c>
      <c r="F26" s="324">
        <v>1</v>
      </c>
      <c r="G26" s="325">
        <f t="shared" ref="G26:G28" si="1">E26*F26</f>
        <v>0</v>
      </c>
      <c r="H26" s="326"/>
      <c r="I26" s="327" t="str">
        <f>IF('Direct CAPEX'!C13="","",'Direct CAPEX'!C13)</f>
        <v/>
      </c>
      <c r="J26" s="328" t="str">
        <f>IF('Direct CAPEX'!D13="","",IF('Direct CAPEX'!D13="How confident are you about the reported cost?","",'Direct CAPEX'!D13))</f>
        <v/>
      </c>
      <c r="K26" s="328" t="str">
        <f>IF('Direct CAPEX'!E13="","",'Direct CAPEX'!E13)</f>
        <v/>
      </c>
      <c r="L26" s="328" t="str">
        <f>IF('Direct CAPEX'!F13="","",'Direct CAPEX'!F13)</f>
        <v/>
      </c>
      <c r="M26" s="328" t="str">
        <f>IF('Direct CAPEX'!G13="","",'Direct CAPEX'!G13)</f>
        <v/>
      </c>
      <c r="N26" s="327" t="str">
        <f>IF('Direct CAPEX'!H13="","",'Direct CAPEX'!H13)</f>
        <v/>
      </c>
      <c r="O26" s="328" t="s">
        <v>87</v>
      </c>
      <c r="P26" s="328" t="s">
        <v>66</v>
      </c>
      <c r="Q26" s="328" t="s">
        <v>27</v>
      </c>
      <c r="R26" s="328"/>
      <c r="S26" s="329"/>
    </row>
    <row r="27" spans="1:19" s="267" customFormat="1" ht="15.75" customHeight="1" x14ac:dyDescent="0.15">
      <c r="A27" s="172"/>
      <c r="B27" s="546"/>
      <c r="C27" s="549"/>
      <c r="D27" s="322" t="str">
        <f>'Direct CAPEX'!A14</f>
        <v>Construction, purchase or long-term lease of transfer station site(s)</v>
      </c>
      <c r="E27" s="323">
        <f>'Direct CAPEX'!B14</f>
        <v>0</v>
      </c>
      <c r="F27" s="324">
        <v>1</v>
      </c>
      <c r="G27" s="325">
        <f t="shared" si="1"/>
        <v>0</v>
      </c>
      <c r="H27" s="326"/>
      <c r="I27" s="327" t="str">
        <f>IF('Direct CAPEX'!C14="","",'Direct CAPEX'!C14)</f>
        <v/>
      </c>
      <c r="J27" s="328" t="str">
        <f>IF('Direct CAPEX'!D14="","",IF('Direct CAPEX'!D14="How confident are you about the reported cost?","",'Direct CAPEX'!D14))</f>
        <v/>
      </c>
      <c r="K27" s="328" t="str">
        <f>IF('Direct CAPEX'!E14="","",'Direct CAPEX'!E14)</f>
        <v/>
      </c>
      <c r="L27" s="328" t="str">
        <f>IF('Direct CAPEX'!F14="","",'Direct CAPEX'!F14)</f>
        <v/>
      </c>
      <c r="M27" s="328" t="str">
        <f>IF('Direct CAPEX'!G14="","",'Direct CAPEX'!G14)</f>
        <v/>
      </c>
      <c r="N27" s="327" t="str">
        <f>IF('Direct CAPEX'!H14="","",'Direct CAPEX'!H14)</f>
        <v/>
      </c>
      <c r="O27" s="328" t="s">
        <v>87</v>
      </c>
      <c r="P27" s="328" t="s">
        <v>66</v>
      </c>
      <c r="Q27" s="328" t="s">
        <v>96</v>
      </c>
      <c r="R27" s="328"/>
      <c r="S27" s="329"/>
    </row>
    <row r="28" spans="1:19" s="267" customFormat="1" ht="15.75" customHeight="1" x14ac:dyDescent="0.15">
      <c r="A28" s="172"/>
      <c r="B28" s="546"/>
      <c r="C28" s="549"/>
      <c r="D28" s="420" t="str">
        <f>'Direct CAPEX'!A15</f>
        <v>Transfer station storage tank (possibly including cover, trash screen, and any inlet and outlet pipes; if separate from construction of site)</v>
      </c>
      <c r="E28" s="323">
        <f>'Direct CAPEX'!B15</f>
        <v>0</v>
      </c>
      <c r="F28" s="324">
        <v>1</v>
      </c>
      <c r="G28" s="325">
        <f t="shared" si="1"/>
        <v>0</v>
      </c>
      <c r="H28" s="326"/>
      <c r="I28" s="327" t="str">
        <f>IF('Direct CAPEX'!C15="","",'Direct CAPEX'!C15)</f>
        <v/>
      </c>
      <c r="J28" s="328" t="str">
        <f>IF('Direct CAPEX'!D15="","",IF('Direct CAPEX'!D15="How confident are you about the reported cost?","",'Direct CAPEX'!D15))</f>
        <v/>
      </c>
      <c r="K28" s="328" t="str">
        <f>IF('Direct CAPEX'!E15="","",'Direct CAPEX'!E15)</f>
        <v/>
      </c>
      <c r="L28" s="328" t="str">
        <f>IF('Direct CAPEX'!F15="","",'Direct CAPEX'!F15)</f>
        <v/>
      </c>
      <c r="M28" s="328" t="str">
        <f>IF('Direct CAPEX'!G15="","",'Direct CAPEX'!G15)</f>
        <v/>
      </c>
      <c r="N28" s="327" t="str">
        <f>IF('Direct CAPEX'!H15="","",'Direct CAPEX'!H15)</f>
        <v/>
      </c>
      <c r="O28" s="328" t="s">
        <v>87</v>
      </c>
      <c r="P28" s="328" t="s">
        <v>66</v>
      </c>
      <c r="Q28" s="328" t="s">
        <v>115</v>
      </c>
      <c r="R28" s="328"/>
      <c r="S28" s="329"/>
    </row>
    <row r="29" spans="1:19" ht="15.75" customHeight="1" thickBot="1" x14ac:dyDescent="0.2">
      <c r="A29" s="172"/>
      <c r="B29" s="546"/>
      <c r="C29" s="550"/>
      <c r="D29" s="352" t="str">
        <f>'Direct CAPEX'!A16</f>
        <v>Other or combined physical assets</v>
      </c>
      <c r="E29" s="379">
        <f>'Direct CAPEX'!B16</f>
        <v>0</v>
      </c>
      <c r="F29" s="354">
        <v>1</v>
      </c>
      <c r="G29" s="353">
        <f t="shared" si="0"/>
        <v>0</v>
      </c>
      <c r="H29" s="326"/>
      <c r="I29" s="356" t="str">
        <f>IF('Direct CAPEX'!C16="","",'Direct CAPEX'!C16)</f>
        <v/>
      </c>
      <c r="J29" s="357" t="str">
        <f>IF('Direct CAPEX'!D16="","",IF('Direct CAPEX'!D16="How confident are you about the reported cost?","",'Direct CAPEX'!D16))</f>
        <v/>
      </c>
      <c r="K29" s="357" t="str">
        <f>IF('Direct CAPEX'!E16="","",'Direct CAPEX'!E16)</f>
        <v/>
      </c>
      <c r="L29" s="357" t="str">
        <f>IF('Direct CAPEX'!F16="","",'Direct CAPEX'!F16)</f>
        <v/>
      </c>
      <c r="M29" s="357" t="str">
        <f>IF('Direct CAPEX'!G16="","",'Direct CAPEX'!G16)</f>
        <v/>
      </c>
      <c r="N29" s="356" t="str">
        <f>IF('Direct CAPEX'!H16="","",'Direct CAPEX'!H16)</f>
        <v/>
      </c>
      <c r="O29" s="328" t="s">
        <v>87</v>
      </c>
      <c r="P29" s="328" t="s">
        <v>66</v>
      </c>
      <c r="Q29" s="357" t="s">
        <v>101</v>
      </c>
      <c r="R29" s="357"/>
      <c r="S29" s="358"/>
    </row>
    <row r="30" spans="1:19" ht="14.25" customHeight="1" x14ac:dyDescent="0.15">
      <c r="A30" s="172"/>
      <c r="B30" s="546"/>
      <c r="C30" s="548" t="s">
        <v>77</v>
      </c>
      <c r="D30" s="330" t="str">
        <f>'Direct CAPEX'!A20</f>
        <v>Major and extraordinary repairs for specialized manual emptying equipment (e.g., Gulper, MAPET, etc.)</v>
      </c>
      <c r="E30" s="331">
        <f>'Direct CAPEX'!B20</f>
        <v>0</v>
      </c>
      <c r="F30" s="332">
        <v>1</v>
      </c>
      <c r="G30" s="333">
        <f t="shared" si="0"/>
        <v>0</v>
      </c>
      <c r="H30" s="334"/>
      <c r="I30" s="335" t="str">
        <f>IF('Direct CAPEX'!C20="","",'Direct CAPEX'!C20)</f>
        <v/>
      </c>
      <c r="J30" s="335" t="str">
        <f>IF('Direct CAPEX'!D20="","",'Direct CAPEX'!D20)</f>
        <v/>
      </c>
      <c r="K30" s="335" t="str">
        <f>IF('Direct CAPEX'!E20="","",'Direct CAPEX'!E20)</f>
        <v/>
      </c>
      <c r="L30" s="335" t="str">
        <f>IF('Direct CAPEX'!F20="","",'Direct CAPEX'!F20)</f>
        <v/>
      </c>
      <c r="M30" s="335" t="str">
        <f>IF('Direct CAPEX'!G20="","",'Direct CAPEX'!G20)</f>
        <v/>
      </c>
      <c r="N30" s="335" t="str">
        <f>IF('Direct CAPEX'!H20="","",'Direct CAPEX'!H20)</f>
        <v/>
      </c>
      <c r="O30" s="421" t="s">
        <v>87</v>
      </c>
      <c r="P30" s="421" t="s">
        <v>66</v>
      </c>
      <c r="Q30" s="421" t="s">
        <v>77</v>
      </c>
      <c r="R30" s="421"/>
      <c r="S30" s="422"/>
    </row>
    <row r="31" spans="1:19" ht="15.75" customHeight="1" x14ac:dyDescent="0.15">
      <c r="A31" s="172"/>
      <c r="B31" s="546"/>
      <c r="C31" s="549"/>
      <c r="D31" s="330" t="str">
        <f>'Direct CAPEX'!A21</f>
        <v>Major and extraordinary repairs for motorized emptying pumps (if separate from vacuum truck)</v>
      </c>
      <c r="E31" s="331">
        <f>'Direct CAPEX'!B21</f>
        <v>0</v>
      </c>
      <c r="F31" s="332">
        <v>1</v>
      </c>
      <c r="G31" s="333">
        <f t="shared" ref="G31:G36" si="2">E31*F31</f>
        <v>0</v>
      </c>
      <c r="H31" s="326"/>
      <c r="I31" s="335" t="str">
        <f>IF('Direct CAPEX'!C21="","",'Direct CAPEX'!C21)</f>
        <v/>
      </c>
      <c r="J31" s="335" t="str">
        <f>IF('Direct CAPEX'!D21="","",'Direct CAPEX'!D21)</f>
        <v/>
      </c>
      <c r="K31" s="335" t="str">
        <f>IF('Direct CAPEX'!E21="","",'Direct CAPEX'!E21)</f>
        <v/>
      </c>
      <c r="L31" s="335" t="str">
        <f>IF('Direct CAPEX'!F21="","",'Direct CAPEX'!F21)</f>
        <v/>
      </c>
      <c r="M31" s="335" t="str">
        <f>IF('Direct CAPEX'!G21="","",'Direct CAPEX'!G21)</f>
        <v/>
      </c>
      <c r="N31" s="335" t="str">
        <f>IF('Direct CAPEX'!H21="","",'Direct CAPEX'!H21)</f>
        <v/>
      </c>
      <c r="O31" s="421" t="s">
        <v>87</v>
      </c>
      <c r="P31" s="421" t="s">
        <v>66</v>
      </c>
      <c r="Q31" s="421" t="s">
        <v>77</v>
      </c>
      <c r="R31" s="421"/>
      <c r="S31" s="422"/>
    </row>
    <row r="32" spans="1:19" ht="15.75" customHeight="1" x14ac:dyDescent="0.15">
      <c r="A32" s="172"/>
      <c r="B32" s="546"/>
      <c r="C32" s="549"/>
      <c r="D32" s="330" t="str">
        <f>'Direct CAPEX'!A22</f>
        <v>Major and extraordinary repairs for carts/wheelbarrows</v>
      </c>
      <c r="E32" s="331">
        <f>'Direct CAPEX'!B22</f>
        <v>0</v>
      </c>
      <c r="F32" s="332">
        <v>1</v>
      </c>
      <c r="G32" s="333">
        <f t="shared" si="2"/>
        <v>0</v>
      </c>
      <c r="H32" s="326"/>
      <c r="I32" s="335" t="str">
        <f>IF('Direct CAPEX'!C22="","",'Direct CAPEX'!C22)</f>
        <v/>
      </c>
      <c r="J32" s="335" t="str">
        <f>IF('Direct CAPEX'!D22="","",'Direct CAPEX'!D22)</f>
        <v/>
      </c>
      <c r="K32" s="335" t="str">
        <f>IF('Direct CAPEX'!E22="","",'Direct CAPEX'!E22)</f>
        <v/>
      </c>
      <c r="L32" s="335" t="str">
        <f>IF('Direct CAPEX'!F22="","",'Direct CAPEX'!F22)</f>
        <v/>
      </c>
      <c r="M32" s="335" t="str">
        <f>IF('Direct CAPEX'!G22="","",'Direct CAPEX'!G22)</f>
        <v/>
      </c>
      <c r="N32" s="335" t="str">
        <f>IF('Direct CAPEX'!H22="","",'Direct CAPEX'!H22)</f>
        <v/>
      </c>
      <c r="O32" s="421" t="s">
        <v>87</v>
      </c>
      <c r="P32" s="421" t="s">
        <v>66</v>
      </c>
      <c r="Q32" s="421" t="s">
        <v>77</v>
      </c>
      <c r="R32" s="421"/>
      <c r="S32" s="422"/>
    </row>
    <row r="33" spans="1:19" s="267" customFormat="1" ht="15.75" customHeight="1" x14ac:dyDescent="0.15">
      <c r="A33" s="172"/>
      <c r="B33" s="546"/>
      <c r="C33" s="549"/>
      <c r="D33" s="330" t="str">
        <f>'Direct CAPEX'!A23</f>
        <v>Major and extraordinary repairs for vacuum trucks</v>
      </c>
      <c r="E33" s="331">
        <f>'Direct CAPEX'!B23</f>
        <v>0</v>
      </c>
      <c r="F33" s="332">
        <v>1</v>
      </c>
      <c r="G33" s="333">
        <f t="shared" si="2"/>
        <v>0</v>
      </c>
      <c r="H33" s="326"/>
      <c r="I33" s="335" t="str">
        <f>IF('Direct CAPEX'!C23="","",'Direct CAPEX'!C23)</f>
        <v/>
      </c>
      <c r="J33" s="335" t="str">
        <f>IF('Direct CAPEX'!D23="","",'Direct CAPEX'!D23)</f>
        <v/>
      </c>
      <c r="K33" s="335" t="str">
        <f>IF('Direct CAPEX'!E23="","",'Direct CAPEX'!E23)</f>
        <v/>
      </c>
      <c r="L33" s="335" t="str">
        <f>IF('Direct CAPEX'!F23="","",'Direct CAPEX'!F23)</f>
        <v/>
      </c>
      <c r="M33" s="335" t="str">
        <f>IF('Direct CAPEX'!G23="","",'Direct CAPEX'!G23)</f>
        <v/>
      </c>
      <c r="N33" s="335" t="str">
        <f>IF('Direct CAPEX'!H23="","",'Direct CAPEX'!H23)</f>
        <v/>
      </c>
      <c r="O33" s="421" t="s">
        <v>87</v>
      </c>
      <c r="P33" s="421" t="s">
        <v>66</v>
      </c>
      <c r="Q33" s="421" t="s">
        <v>77</v>
      </c>
      <c r="R33" s="421"/>
      <c r="S33" s="422"/>
    </row>
    <row r="34" spans="1:19" s="267" customFormat="1" ht="15.75" customHeight="1" x14ac:dyDescent="0.15">
      <c r="A34" s="172"/>
      <c r="B34" s="546"/>
      <c r="C34" s="549"/>
      <c r="D34" s="330" t="str">
        <f>'Direct CAPEX'!A24</f>
        <v>Major and extraordinary repairs for other transport vehicles</v>
      </c>
      <c r="E34" s="331">
        <f>'Direct CAPEX'!B24</f>
        <v>0</v>
      </c>
      <c r="F34" s="332">
        <v>1</v>
      </c>
      <c r="G34" s="333">
        <f t="shared" si="2"/>
        <v>0</v>
      </c>
      <c r="H34" s="326"/>
      <c r="I34" s="335" t="str">
        <f>IF('Direct CAPEX'!C24="","",'Direct CAPEX'!C24)</f>
        <v/>
      </c>
      <c r="J34" s="335" t="str">
        <f>IF('Direct CAPEX'!D24="","",'Direct CAPEX'!D24)</f>
        <v/>
      </c>
      <c r="K34" s="335" t="str">
        <f>IF('Direct CAPEX'!E24="","",'Direct CAPEX'!E24)</f>
        <v/>
      </c>
      <c r="L34" s="335" t="str">
        <f>IF('Direct CAPEX'!F24="","",'Direct CAPEX'!F24)</f>
        <v/>
      </c>
      <c r="M34" s="335" t="str">
        <f>IF('Direct CAPEX'!G24="","",'Direct CAPEX'!G24)</f>
        <v/>
      </c>
      <c r="N34" s="335" t="str">
        <f>IF('Direct CAPEX'!H24="","",'Direct CAPEX'!H24)</f>
        <v/>
      </c>
      <c r="O34" s="421" t="s">
        <v>87</v>
      </c>
      <c r="P34" s="421" t="s">
        <v>66</v>
      </c>
      <c r="Q34" s="421" t="s">
        <v>77</v>
      </c>
      <c r="R34" s="421"/>
      <c r="S34" s="422"/>
    </row>
    <row r="35" spans="1:19" s="267" customFormat="1" ht="15.75" customHeight="1" x14ac:dyDescent="0.15">
      <c r="A35" s="172"/>
      <c r="B35" s="546"/>
      <c r="C35" s="549"/>
      <c r="D35" s="330" t="str">
        <f>'Direct CAPEX'!A25</f>
        <v>Major and extraordinary repairs for transfer station site</v>
      </c>
      <c r="E35" s="331">
        <f>'Direct CAPEX'!B25</f>
        <v>0</v>
      </c>
      <c r="F35" s="332">
        <v>1</v>
      </c>
      <c r="G35" s="333">
        <f t="shared" si="2"/>
        <v>0</v>
      </c>
      <c r="H35" s="326"/>
      <c r="I35" s="335" t="str">
        <f>IF('Direct CAPEX'!C25="","",'Direct CAPEX'!C25)</f>
        <v/>
      </c>
      <c r="J35" s="335" t="str">
        <f>IF('Direct CAPEX'!D25="","",'Direct CAPEX'!D25)</f>
        <v/>
      </c>
      <c r="K35" s="335" t="str">
        <f>IF('Direct CAPEX'!E25="","",'Direct CAPEX'!E25)</f>
        <v/>
      </c>
      <c r="L35" s="335" t="str">
        <f>IF('Direct CAPEX'!F25="","",'Direct CAPEX'!F25)</f>
        <v/>
      </c>
      <c r="M35" s="335" t="str">
        <f>IF('Direct CAPEX'!G25="","",'Direct CAPEX'!G25)</f>
        <v/>
      </c>
      <c r="N35" s="335" t="str">
        <f>IF('Direct CAPEX'!H25="","",'Direct CAPEX'!H25)</f>
        <v/>
      </c>
      <c r="O35" s="421" t="s">
        <v>87</v>
      </c>
      <c r="P35" s="421" t="s">
        <v>66</v>
      </c>
      <c r="Q35" s="421" t="s">
        <v>77</v>
      </c>
      <c r="R35" s="421"/>
      <c r="S35" s="422"/>
    </row>
    <row r="36" spans="1:19" s="267" customFormat="1" ht="15.75" customHeight="1" x14ac:dyDescent="0.15">
      <c r="A36" s="172"/>
      <c r="B36" s="546"/>
      <c r="C36" s="549"/>
      <c r="D36" s="330" t="str">
        <f>'Direct CAPEX'!A26</f>
        <v>Major and extraordinary repairs for transfer station storage tank</v>
      </c>
      <c r="E36" s="331">
        <f>'Direct CAPEX'!B26</f>
        <v>0</v>
      </c>
      <c r="F36" s="332">
        <v>1</v>
      </c>
      <c r="G36" s="333">
        <f t="shared" si="2"/>
        <v>0</v>
      </c>
      <c r="H36" s="326"/>
      <c r="I36" s="335" t="str">
        <f>IF('Direct CAPEX'!C26="","",'Direct CAPEX'!C26)</f>
        <v/>
      </c>
      <c r="J36" s="335" t="str">
        <f>IF('Direct CAPEX'!D26="","",'Direct CAPEX'!D26)</f>
        <v/>
      </c>
      <c r="K36" s="335" t="str">
        <f>IF('Direct CAPEX'!E26="","",'Direct CAPEX'!E26)</f>
        <v/>
      </c>
      <c r="L36" s="335" t="str">
        <f>IF('Direct CAPEX'!F26="","",'Direct CAPEX'!F26)</f>
        <v/>
      </c>
      <c r="M36" s="335" t="str">
        <f>IF('Direct CAPEX'!G26="","",'Direct CAPEX'!G26)</f>
        <v/>
      </c>
      <c r="N36" s="335" t="str">
        <f>IF('Direct CAPEX'!H26="","",'Direct CAPEX'!H26)</f>
        <v/>
      </c>
      <c r="O36" s="421" t="s">
        <v>87</v>
      </c>
      <c r="P36" s="421" t="s">
        <v>66</v>
      </c>
      <c r="Q36" s="421" t="s">
        <v>77</v>
      </c>
      <c r="R36" s="421"/>
      <c r="S36" s="422"/>
    </row>
    <row r="37" spans="1:19" s="267" customFormat="1" ht="15.75" customHeight="1" thickBot="1" x14ac:dyDescent="0.2">
      <c r="A37" s="172"/>
      <c r="B37" s="546"/>
      <c r="C37" s="549"/>
      <c r="D37" s="330" t="str">
        <f>'Direct CAPEX'!A27</f>
        <v>Major and extraordinary repairs for other or combined physical assets</v>
      </c>
      <c r="E37" s="331">
        <f>'Direct CAPEX'!B27</f>
        <v>0</v>
      </c>
      <c r="F37" s="332">
        <v>1</v>
      </c>
      <c r="G37" s="333">
        <f t="shared" ref="G37" si="3">E37*F37</f>
        <v>0</v>
      </c>
      <c r="H37" s="326"/>
      <c r="I37" s="335" t="str">
        <f>IF('Direct CAPEX'!C27="","",'Direct CAPEX'!C27)</f>
        <v/>
      </c>
      <c r="J37" s="335" t="str">
        <f>IF('Direct CAPEX'!D27="","",'Direct CAPEX'!D27)</f>
        <v/>
      </c>
      <c r="K37" s="335" t="str">
        <f>IF('Direct CAPEX'!E27="","",'Direct CAPEX'!E27)</f>
        <v/>
      </c>
      <c r="L37" s="335" t="str">
        <f>IF('Direct CAPEX'!F27="","",'Direct CAPEX'!F27)</f>
        <v/>
      </c>
      <c r="M37" s="335" t="str">
        <f>IF('Direct CAPEX'!G27="","",'Direct CAPEX'!G27)</f>
        <v/>
      </c>
      <c r="N37" s="335" t="str">
        <f>IF('Direct CAPEX'!H27="","",'Direct CAPEX'!H27)</f>
        <v/>
      </c>
      <c r="O37" s="421" t="s">
        <v>87</v>
      </c>
      <c r="P37" s="421" t="s">
        <v>66</v>
      </c>
      <c r="Q37" s="421" t="s">
        <v>77</v>
      </c>
      <c r="R37" s="421"/>
      <c r="S37" s="422"/>
    </row>
    <row r="38" spans="1:19" ht="15.75" customHeight="1" x14ac:dyDescent="0.15">
      <c r="A38" s="172"/>
      <c r="B38" s="546"/>
      <c r="C38" s="548" t="s">
        <v>633</v>
      </c>
      <c r="D38" s="336" t="str">
        <f>'Direct CAPEX'!A32</f>
        <v>Financing costs for simple manual emptying tools</v>
      </c>
      <c r="E38" s="337">
        <f>'Direct CAPEX'!B32</f>
        <v>0</v>
      </c>
      <c r="F38" s="324">
        <v>1</v>
      </c>
      <c r="G38" s="325">
        <f t="shared" si="0"/>
        <v>0</v>
      </c>
      <c r="H38" s="326"/>
      <c r="I38" s="328" t="str">
        <f>IF('Direct CAPEX'!C32="","",'Direct CAPEX'!C32)</f>
        <v/>
      </c>
      <c r="J38" s="328" t="str">
        <f>IF('Direct CAPEX'!D32="","",'Direct CAPEX'!D32)</f>
        <v/>
      </c>
      <c r="K38" s="328" t="str">
        <f>K19</f>
        <v/>
      </c>
      <c r="L38" s="328" t="str">
        <f>L19</f>
        <v/>
      </c>
      <c r="M38" s="328" t="str">
        <f>IF('Direct CAPEX'!E32="","",'Direct CAPEX'!E32)</f>
        <v/>
      </c>
      <c r="N38" s="328" t="str">
        <f>IF('Direct CAPEX'!F32="","",'Direct CAPEX'!F32)</f>
        <v/>
      </c>
      <c r="O38" s="328" t="s">
        <v>87</v>
      </c>
      <c r="P38" s="328" t="s">
        <v>66</v>
      </c>
      <c r="Q38" s="328" t="s">
        <v>74</v>
      </c>
      <c r="R38" s="328"/>
      <c r="S38" s="329"/>
    </row>
    <row r="39" spans="1:19" ht="14.25" customHeight="1" x14ac:dyDescent="0.15">
      <c r="A39" s="172"/>
      <c r="B39" s="546"/>
      <c r="C39" s="549"/>
      <c r="D39" s="336" t="str">
        <f>'Direct CAPEX'!A33</f>
        <v>Taxes for simple manual emptying tools</v>
      </c>
      <c r="E39" s="337">
        <f>'Direct CAPEX'!B33</f>
        <v>0</v>
      </c>
      <c r="F39" s="324">
        <v>1</v>
      </c>
      <c r="G39" s="325">
        <f t="shared" ref="G39:G47" si="4">E39*F39</f>
        <v>0</v>
      </c>
      <c r="H39" s="326"/>
      <c r="I39" s="328" t="str">
        <f>IF('Direct CAPEX'!C33="","",'Direct CAPEX'!C33)</f>
        <v/>
      </c>
      <c r="J39" s="328" t="str">
        <f>IF('Direct CAPEX'!D33="","",'Direct CAPEX'!D33)</f>
        <v/>
      </c>
      <c r="K39" s="328" t="str">
        <f>K19</f>
        <v/>
      </c>
      <c r="L39" s="328" t="str">
        <f>L19</f>
        <v/>
      </c>
      <c r="M39" s="328" t="str">
        <f>IF('Direct CAPEX'!E33="","",'Direct CAPEX'!E33)</f>
        <v/>
      </c>
      <c r="N39" s="328" t="str">
        <f>IF('Direct CAPEX'!F33="","",'Direct CAPEX'!F33)</f>
        <v/>
      </c>
      <c r="O39" s="328" t="s">
        <v>87</v>
      </c>
      <c r="P39" s="328" t="s">
        <v>66</v>
      </c>
      <c r="Q39" s="328" t="s">
        <v>106</v>
      </c>
      <c r="R39" s="328"/>
      <c r="S39" s="329"/>
    </row>
    <row r="40" spans="1:19" ht="15.75" customHeight="1" x14ac:dyDescent="0.15">
      <c r="A40" s="172"/>
      <c r="B40" s="546"/>
      <c r="C40" s="549"/>
      <c r="D40" s="336" t="str">
        <f>'Direct CAPEX'!A35</f>
        <v>Financing costs for specialized manual emptying equipment</v>
      </c>
      <c r="E40" s="337">
        <f>'Direct CAPEX'!B35</f>
        <v>0</v>
      </c>
      <c r="F40" s="324">
        <v>1</v>
      </c>
      <c r="G40" s="325">
        <f t="shared" si="4"/>
        <v>0</v>
      </c>
      <c r="H40" s="326"/>
      <c r="I40" s="328" t="str">
        <f>IF('Direct CAPEX'!C35="","",'Direct CAPEX'!C35)</f>
        <v/>
      </c>
      <c r="J40" s="328" t="str">
        <f>IF('Direct CAPEX'!D35="","",'Direct CAPEX'!D35)</f>
        <v/>
      </c>
      <c r="K40" s="328" t="str">
        <f>K20</f>
        <v/>
      </c>
      <c r="L40" s="328" t="str">
        <f>L20</f>
        <v/>
      </c>
      <c r="M40" s="328" t="str">
        <f>IF('Direct CAPEX'!E35="","",'Direct CAPEX'!E35)</f>
        <v/>
      </c>
      <c r="N40" s="328" t="str">
        <f>IF('Direct CAPEX'!F35="","",'Direct CAPEX'!F35)</f>
        <v/>
      </c>
      <c r="O40" s="328" t="s">
        <v>87</v>
      </c>
      <c r="P40" s="328" t="s">
        <v>66</v>
      </c>
      <c r="Q40" s="328" t="s">
        <v>74</v>
      </c>
      <c r="R40" s="328"/>
      <c r="S40" s="329"/>
    </row>
    <row r="41" spans="1:19" ht="15.75" customHeight="1" x14ac:dyDescent="0.15">
      <c r="A41" s="172"/>
      <c r="B41" s="546"/>
      <c r="C41" s="549"/>
      <c r="D41" s="336" t="str">
        <f>'Direct CAPEX'!A36</f>
        <v>Taxes for specialized manual emptying equipment</v>
      </c>
      <c r="E41" s="337">
        <f>'Direct CAPEX'!B36</f>
        <v>0</v>
      </c>
      <c r="F41" s="324">
        <v>1</v>
      </c>
      <c r="G41" s="325">
        <f t="shared" si="4"/>
        <v>0</v>
      </c>
      <c r="H41" s="326"/>
      <c r="I41" s="328" t="str">
        <f>IF('Direct CAPEX'!C36="","",'Direct CAPEX'!C36)</f>
        <v/>
      </c>
      <c r="J41" s="328" t="str">
        <f>IF('Direct CAPEX'!D36="","",'Direct CAPEX'!D36)</f>
        <v/>
      </c>
      <c r="K41" s="328" t="str">
        <f>K20</f>
        <v/>
      </c>
      <c r="L41" s="328" t="str">
        <f>L20</f>
        <v/>
      </c>
      <c r="M41" s="328" t="str">
        <f>IF('Direct CAPEX'!E36="","",'Direct CAPEX'!E36)</f>
        <v/>
      </c>
      <c r="N41" s="328" t="str">
        <f>IF('Direct CAPEX'!F36="","",'Direct CAPEX'!F36)</f>
        <v/>
      </c>
      <c r="O41" s="328" t="s">
        <v>87</v>
      </c>
      <c r="P41" s="328" t="s">
        <v>66</v>
      </c>
      <c r="Q41" s="328" t="s">
        <v>106</v>
      </c>
      <c r="R41" s="328"/>
      <c r="S41" s="329"/>
    </row>
    <row r="42" spans="1:19" ht="15.75" customHeight="1" x14ac:dyDescent="0.15">
      <c r="A42" s="172"/>
      <c r="B42" s="546"/>
      <c r="C42" s="549"/>
      <c r="D42" s="336" t="str">
        <f>'Direct CAPEX'!A38</f>
        <v>Financing costs for specialized motorized emptying pumps</v>
      </c>
      <c r="E42" s="337">
        <f>'Direct CAPEX'!B38</f>
        <v>0</v>
      </c>
      <c r="F42" s="324">
        <v>1</v>
      </c>
      <c r="G42" s="325">
        <f t="shared" si="4"/>
        <v>0</v>
      </c>
      <c r="H42" s="326"/>
      <c r="I42" s="328" t="str">
        <f>IF('Direct CAPEX'!C38="","",'Direct CAPEX'!C38)</f>
        <v/>
      </c>
      <c r="J42" s="328" t="str">
        <f>IF('Direct CAPEX'!D38="","",'Direct CAPEX'!D38)</f>
        <v/>
      </c>
      <c r="K42" s="328" t="str">
        <f>K21</f>
        <v/>
      </c>
      <c r="L42" s="328" t="str">
        <f>L21</f>
        <v/>
      </c>
      <c r="M42" s="328" t="str">
        <f>IF('Direct CAPEX'!E38="","",'Direct CAPEX'!E38)</f>
        <v/>
      </c>
      <c r="N42" s="328" t="str">
        <f>IF('Direct CAPEX'!F38="","",'Direct CAPEX'!F38)</f>
        <v/>
      </c>
      <c r="O42" s="328" t="s">
        <v>87</v>
      </c>
      <c r="P42" s="328" t="s">
        <v>66</v>
      </c>
      <c r="Q42" s="328" t="s">
        <v>74</v>
      </c>
      <c r="R42" s="328"/>
      <c r="S42" s="329"/>
    </row>
    <row r="43" spans="1:19" s="267" customFormat="1" ht="15.75" customHeight="1" x14ac:dyDescent="0.15">
      <c r="A43" s="172"/>
      <c r="B43" s="546"/>
      <c r="C43" s="549"/>
      <c r="D43" s="336" t="str">
        <f>'Direct CAPEX'!A39</f>
        <v>Taxes for specialized motorized emptying pumps</v>
      </c>
      <c r="E43" s="337">
        <f>'Direct CAPEX'!B39</f>
        <v>0</v>
      </c>
      <c r="F43" s="324">
        <v>1</v>
      </c>
      <c r="G43" s="325">
        <f t="shared" si="4"/>
        <v>0</v>
      </c>
      <c r="H43" s="326"/>
      <c r="I43" s="328" t="str">
        <f>IF('Direct CAPEX'!C39="","",'Direct CAPEX'!C39)</f>
        <v/>
      </c>
      <c r="J43" s="328" t="str">
        <f>IF('Direct CAPEX'!D39="","",'Direct CAPEX'!D39)</f>
        <v/>
      </c>
      <c r="K43" s="328" t="str">
        <f>K21</f>
        <v/>
      </c>
      <c r="L43" s="328" t="str">
        <f>L21</f>
        <v/>
      </c>
      <c r="M43" s="328" t="str">
        <f>IF('Direct CAPEX'!E39="","",'Direct CAPEX'!E39)</f>
        <v/>
      </c>
      <c r="N43" s="328" t="str">
        <f>IF('Direct CAPEX'!F39="","",'Direct CAPEX'!F39)</f>
        <v/>
      </c>
      <c r="O43" s="328" t="s">
        <v>87</v>
      </c>
      <c r="P43" s="328" t="s">
        <v>66</v>
      </c>
      <c r="Q43" s="328" t="s">
        <v>106</v>
      </c>
      <c r="R43" s="328"/>
      <c r="S43" s="329"/>
    </row>
    <row r="44" spans="1:19" s="267" customFormat="1" ht="15.75" customHeight="1" x14ac:dyDescent="0.15">
      <c r="A44" s="172"/>
      <c r="B44" s="546"/>
      <c r="C44" s="549"/>
      <c r="D44" s="336" t="str">
        <f>'Direct CAPEX'!A41</f>
        <v>Financing costs for waste storage containers</v>
      </c>
      <c r="E44" s="337">
        <f>'Direct CAPEX'!B41</f>
        <v>0</v>
      </c>
      <c r="F44" s="324">
        <v>1</v>
      </c>
      <c r="G44" s="325">
        <f t="shared" si="4"/>
        <v>0</v>
      </c>
      <c r="H44" s="326"/>
      <c r="I44" s="328" t="str">
        <f>IF('Direct CAPEX'!C41="","",'Direct CAPEX'!C41)</f>
        <v/>
      </c>
      <c r="J44" s="328" t="str">
        <f>IF('Direct CAPEX'!D41="","",'Direct CAPEX'!D41)</f>
        <v/>
      </c>
      <c r="K44" s="328" t="str">
        <f>K22</f>
        <v/>
      </c>
      <c r="L44" s="328" t="str">
        <f>L22</f>
        <v/>
      </c>
      <c r="M44" s="328" t="str">
        <f>IF('Direct CAPEX'!E41="","",'Direct CAPEX'!E41)</f>
        <v/>
      </c>
      <c r="N44" s="328" t="str">
        <f>IF('Direct CAPEX'!F41="","",'Direct CAPEX'!F41)</f>
        <v/>
      </c>
      <c r="O44" s="328" t="s">
        <v>87</v>
      </c>
      <c r="P44" s="328" t="s">
        <v>66</v>
      </c>
      <c r="Q44" s="328" t="s">
        <v>74</v>
      </c>
      <c r="R44" s="328"/>
      <c r="S44" s="329"/>
    </row>
    <row r="45" spans="1:19" s="267" customFormat="1" ht="15.75" customHeight="1" x14ac:dyDescent="0.15">
      <c r="A45" s="172"/>
      <c r="B45" s="546"/>
      <c r="C45" s="549"/>
      <c r="D45" s="336" t="str">
        <f>'Direct CAPEX'!A42</f>
        <v>Taxes for waste storage containers</v>
      </c>
      <c r="E45" s="337">
        <f>'Direct CAPEX'!B42</f>
        <v>0</v>
      </c>
      <c r="F45" s="324">
        <v>1</v>
      </c>
      <c r="G45" s="325">
        <f t="shared" si="4"/>
        <v>0</v>
      </c>
      <c r="H45" s="326"/>
      <c r="I45" s="328" t="str">
        <f>IF('Direct CAPEX'!C42="","",'Direct CAPEX'!C42)</f>
        <v/>
      </c>
      <c r="J45" s="328" t="str">
        <f>IF('Direct CAPEX'!D42="","",'Direct CAPEX'!D42)</f>
        <v/>
      </c>
      <c r="K45" s="328" t="str">
        <f>K22</f>
        <v/>
      </c>
      <c r="L45" s="328" t="str">
        <f>L22</f>
        <v/>
      </c>
      <c r="M45" s="328" t="str">
        <f>IF('Direct CAPEX'!E42="","",'Direct CAPEX'!E42)</f>
        <v/>
      </c>
      <c r="N45" s="328" t="str">
        <f>IF('Direct CAPEX'!F42="","",'Direct CAPEX'!F42)</f>
        <v/>
      </c>
      <c r="O45" s="328" t="s">
        <v>87</v>
      </c>
      <c r="P45" s="328" t="s">
        <v>66</v>
      </c>
      <c r="Q45" s="328" t="s">
        <v>106</v>
      </c>
      <c r="R45" s="328"/>
      <c r="S45" s="329"/>
    </row>
    <row r="46" spans="1:19" s="267" customFormat="1" ht="15.75" customHeight="1" x14ac:dyDescent="0.15">
      <c r="A46" s="172"/>
      <c r="B46" s="546"/>
      <c r="C46" s="549"/>
      <c r="D46" s="336" t="str">
        <f>'Direct CAPEX'!A44</f>
        <v>Financing costs for waste storage containers</v>
      </c>
      <c r="E46" s="337">
        <f>'Direct CAPEX'!B44</f>
        <v>0</v>
      </c>
      <c r="F46" s="324">
        <v>1</v>
      </c>
      <c r="G46" s="325">
        <f t="shared" si="4"/>
        <v>0</v>
      </c>
      <c r="H46" s="326"/>
      <c r="I46" s="328" t="str">
        <f>IF('Direct CAPEX'!C44="","",'Direct CAPEX'!C44)</f>
        <v/>
      </c>
      <c r="J46" s="328" t="str">
        <f>IF('Direct CAPEX'!D44="","",'Direct CAPEX'!D44)</f>
        <v/>
      </c>
      <c r="K46" s="328" t="str">
        <f>K23</f>
        <v/>
      </c>
      <c r="L46" s="328" t="str">
        <f>L23</f>
        <v/>
      </c>
      <c r="M46" s="328" t="str">
        <f>IF('Direct CAPEX'!E44="","",'Direct CAPEX'!E44)</f>
        <v/>
      </c>
      <c r="N46" s="328" t="str">
        <f>IF('Direct CAPEX'!F44="","",'Direct CAPEX'!F44)</f>
        <v/>
      </c>
      <c r="O46" s="328" t="s">
        <v>87</v>
      </c>
      <c r="P46" s="328" t="s">
        <v>66</v>
      </c>
      <c r="Q46" s="328" t="s">
        <v>74</v>
      </c>
      <c r="R46" s="328"/>
      <c r="S46" s="329"/>
    </row>
    <row r="47" spans="1:19" s="267" customFormat="1" ht="15.75" customHeight="1" x14ac:dyDescent="0.15">
      <c r="A47" s="172"/>
      <c r="B47" s="546"/>
      <c r="C47" s="549"/>
      <c r="D47" s="336" t="str">
        <f>'Direct CAPEX'!A45</f>
        <v>Taxes for waste storage containers</v>
      </c>
      <c r="E47" s="337">
        <f>'Direct CAPEX'!B45</f>
        <v>0</v>
      </c>
      <c r="F47" s="324">
        <v>1</v>
      </c>
      <c r="G47" s="325">
        <f t="shared" si="4"/>
        <v>0</v>
      </c>
      <c r="H47" s="326"/>
      <c r="I47" s="328" t="str">
        <f>IF('Direct CAPEX'!C45="","",'Direct CAPEX'!C45)</f>
        <v/>
      </c>
      <c r="J47" s="328" t="str">
        <f>IF('Direct CAPEX'!D45="","",'Direct CAPEX'!D45)</f>
        <v/>
      </c>
      <c r="K47" s="328" t="str">
        <f>K23</f>
        <v/>
      </c>
      <c r="L47" s="328" t="str">
        <f>L23</f>
        <v/>
      </c>
      <c r="M47" s="328" t="str">
        <f>IF('Direct CAPEX'!E45="","",'Direct CAPEX'!E45)</f>
        <v/>
      </c>
      <c r="N47" s="328" t="str">
        <f>IF('Direct CAPEX'!F45="","",'Direct CAPEX'!F45)</f>
        <v/>
      </c>
      <c r="O47" s="328" t="s">
        <v>87</v>
      </c>
      <c r="P47" s="328" t="s">
        <v>66</v>
      </c>
      <c r="Q47" s="328" t="s">
        <v>106</v>
      </c>
      <c r="R47" s="328"/>
      <c r="S47" s="329"/>
    </row>
    <row r="48" spans="1:19" s="267" customFormat="1" ht="15.75" customHeight="1" x14ac:dyDescent="0.15">
      <c r="A48" s="172"/>
      <c r="B48" s="546"/>
      <c r="C48" s="549"/>
      <c r="D48" s="336" t="str">
        <f>'Direct CAPEX'!A47</f>
        <v>Financing costs for vacuum trucks</v>
      </c>
      <c r="E48" s="337">
        <f>'Direct CAPEX'!B47</f>
        <v>0</v>
      </c>
      <c r="F48" s="324">
        <v>1</v>
      </c>
      <c r="G48" s="325">
        <f t="shared" ref="G48:G56" si="5">E48*F48</f>
        <v>0</v>
      </c>
      <c r="H48" s="326"/>
      <c r="I48" s="328" t="str">
        <f>IF('Direct CAPEX'!C47="","",'Direct CAPEX'!C47)</f>
        <v/>
      </c>
      <c r="J48" s="328" t="str">
        <f>IF('Direct CAPEX'!D47="","",'Direct CAPEX'!D47)</f>
        <v/>
      </c>
      <c r="K48" s="328" t="str">
        <f>K24</f>
        <v/>
      </c>
      <c r="L48" s="328" t="str">
        <f>L24</f>
        <v/>
      </c>
      <c r="M48" s="328" t="str">
        <f>IF('Direct CAPEX'!E47="","",'Direct CAPEX'!E47)</f>
        <v/>
      </c>
      <c r="N48" s="328" t="str">
        <f>IF('Direct CAPEX'!F47="","",'Direct CAPEX'!F47)</f>
        <v/>
      </c>
      <c r="O48" s="328" t="s">
        <v>87</v>
      </c>
      <c r="P48" s="328" t="s">
        <v>66</v>
      </c>
      <c r="Q48" s="328" t="s">
        <v>74</v>
      </c>
      <c r="R48" s="328"/>
      <c r="S48" s="329"/>
    </row>
    <row r="49" spans="1:19" s="267" customFormat="1" ht="15.75" customHeight="1" x14ac:dyDescent="0.15">
      <c r="A49" s="172"/>
      <c r="B49" s="546"/>
      <c r="C49" s="549"/>
      <c r="D49" s="336" t="str">
        <f>'Direct CAPEX'!A48</f>
        <v>Taxes for vacuum trucks</v>
      </c>
      <c r="E49" s="337">
        <f>'Direct CAPEX'!B48</f>
        <v>0</v>
      </c>
      <c r="F49" s="324">
        <v>1</v>
      </c>
      <c r="G49" s="325">
        <f t="shared" si="5"/>
        <v>0</v>
      </c>
      <c r="H49" s="326"/>
      <c r="I49" s="328" t="str">
        <f>IF('Direct CAPEX'!C48="","",'Direct CAPEX'!C48)</f>
        <v/>
      </c>
      <c r="J49" s="328" t="str">
        <f>IF('Direct CAPEX'!D48="","",'Direct CAPEX'!D48)</f>
        <v/>
      </c>
      <c r="K49" s="328" t="str">
        <f>K24</f>
        <v/>
      </c>
      <c r="L49" s="328" t="str">
        <f>L24</f>
        <v/>
      </c>
      <c r="M49" s="328" t="str">
        <f>IF('Direct CAPEX'!E48="","",'Direct CAPEX'!E48)</f>
        <v/>
      </c>
      <c r="N49" s="328" t="str">
        <f>IF('Direct CAPEX'!F48="","",'Direct CAPEX'!F48)</f>
        <v/>
      </c>
      <c r="O49" s="328" t="s">
        <v>87</v>
      </c>
      <c r="P49" s="328" t="s">
        <v>66</v>
      </c>
      <c r="Q49" s="328" t="s">
        <v>106</v>
      </c>
      <c r="R49" s="328"/>
      <c r="S49" s="329"/>
    </row>
    <row r="50" spans="1:19" s="267" customFormat="1" ht="15.75" customHeight="1" x14ac:dyDescent="0.15">
      <c r="A50" s="172"/>
      <c r="B50" s="546"/>
      <c r="C50" s="549"/>
      <c r="D50" s="336" t="str">
        <f>'Direct CAPEX'!A50</f>
        <v>Financing costs for other transport vehicles</v>
      </c>
      <c r="E50" s="337">
        <f>'Direct CAPEX'!B50</f>
        <v>0</v>
      </c>
      <c r="F50" s="324">
        <v>1</v>
      </c>
      <c r="G50" s="325">
        <f t="shared" si="5"/>
        <v>0</v>
      </c>
      <c r="H50" s="326"/>
      <c r="I50" s="328" t="str">
        <f>IF('Direct CAPEX'!C50="","",'Direct CAPEX'!C50)</f>
        <v/>
      </c>
      <c r="J50" s="328" t="str">
        <f>IF('Direct CAPEX'!D50="","",'Direct CAPEX'!D50)</f>
        <v/>
      </c>
      <c r="K50" s="328" t="str">
        <f>K25</f>
        <v/>
      </c>
      <c r="L50" s="328" t="str">
        <f>L25</f>
        <v/>
      </c>
      <c r="M50" s="328" t="str">
        <f>IF('Direct CAPEX'!E50="","",'Direct CAPEX'!E50)</f>
        <v/>
      </c>
      <c r="N50" s="328" t="str">
        <f>IF('Direct CAPEX'!F50="","",'Direct CAPEX'!F50)</f>
        <v/>
      </c>
      <c r="O50" s="328" t="s">
        <v>87</v>
      </c>
      <c r="P50" s="328" t="s">
        <v>66</v>
      </c>
      <c r="Q50" s="328" t="s">
        <v>74</v>
      </c>
      <c r="R50" s="328"/>
      <c r="S50" s="329"/>
    </row>
    <row r="51" spans="1:19" s="267" customFormat="1" ht="15.75" customHeight="1" x14ac:dyDescent="0.15">
      <c r="A51" s="172"/>
      <c r="B51" s="546"/>
      <c r="C51" s="549"/>
      <c r="D51" s="336" t="str">
        <f>'Direct CAPEX'!A51</f>
        <v>Taxes for other transport vehicles</v>
      </c>
      <c r="E51" s="337">
        <f>'Direct CAPEX'!B51</f>
        <v>0</v>
      </c>
      <c r="F51" s="324">
        <v>1</v>
      </c>
      <c r="G51" s="325">
        <f t="shared" si="5"/>
        <v>0</v>
      </c>
      <c r="H51" s="326"/>
      <c r="I51" s="328" t="str">
        <f>IF('Direct CAPEX'!C51="","",'Direct CAPEX'!C51)</f>
        <v/>
      </c>
      <c r="J51" s="328" t="str">
        <f>IF('Direct CAPEX'!D51="","",'Direct CAPEX'!D51)</f>
        <v/>
      </c>
      <c r="K51" s="328" t="str">
        <f>K25</f>
        <v/>
      </c>
      <c r="L51" s="328" t="str">
        <f>L25</f>
        <v/>
      </c>
      <c r="M51" s="328" t="str">
        <f>IF('Direct CAPEX'!E51="","",'Direct CAPEX'!E51)</f>
        <v/>
      </c>
      <c r="N51" s="328" t="str">
        <f>IF('Direct CAPEX'!F51="","",'Direct CAPEX'!F51)</f>
        <v/>
      </c>
      <c r="O51" s="328" t="s">
        <v>87</v>
      </c>
      <c r="P51" s="328" t="s">
        <v>66</v>
      </c>
      <c r="Q51" s="328" t="s">
        <v>106</v>
      </c>
      <c r="R51" s="328"/>
      <c r="S51" s="329"/>
    </row>
    <row r="52" spans="1:19" s="267" customFormat="1" ht="15.75" customHeight="1" x14ac:dyDescent="0.15">
      <c r="A52" s="172"/>
      <c r="B52" s="546"/>
      <c r="C52" s="549"/>
      <c r="D52" s="336" t="str">
        <f>'Direct CAPEX'!A53</f>
        <v>Financing costs for land for transfer station</v>
      </c>
      <c r="E52" s="337">
        <f>'Direct CAPEX'!B53</f>
        <v>0</v>
      </c>
      <c r="F52" s="324">
        <v>1</v>
      </c>
      <c r="G52" s="325">
        <f t="shared" si="5"/>
        <v>0</v>
      </c>
      <c r="H52" s="326"/>
      <c r="I52" s="328" t="str">
        <f>IF('Direct CAPEX'!C53="","",'Direct CAPEX'!C53)</f>
        <v/>
      </c>
      <c r="J52" s="328" t="str">
        <f>IF('Direct CAPEX'!D53="","",'Direct CAPEX'!D53)</f>
        <v/>
      </c>
      <c r="K52" s="328" t="str">
        <f>K26</f>
        <v/>
      </c>
      <c r="L52" s="328" t="str">
        <f>L26</f>
        <v/>
      </c>
      <c r="M52" s="328" t="str">
        <f>IF('Direct CAPEX'!E53="","",'Direct CAPEX'!E53)</f>
        <v/>
      </c>
      <c r="N52" s="328" t="str">
        <f>IF('Direct CAPEX'!F53="","",'Direct CAPEX'!F53)</f>
        <v/>
      </c>
      <c r="O52" s="328" t="s">
        <v>87</v>
      </c>
      <c r="P52" s="328" t="s">
        <v>66</v>
      </c>
      <c r="Q52" s="328" t="s">
        <v>74</v>
      </c>
      <c r="R52" s="328"/>
      <c r="S52" s="329"/>
    </row>
    <row r="53" spans="1:19" s="267" customFormat="1" ht="15.75" customHeight="1" x14ac:dyDescent="0.15">
      <c r="A53" s="172"/>
      <c r="B53" s="546"/>
      <c r="C53" s="549"/>
      <c r="D53" s="336" t="str">
        <f>'Direct CAPEX'!A54</f>
        <v>Taxes for land for transfer station</v>
      </c>
      <c r="E53" s="337">
        <f>'Direct CAPEX'!B54</f>
        <v>0</v>
      </c>
      <c r="F53" s="324">
        <v>1</v>
      </c>
      <c r="G53" s="325">
        <f t="shared" si="5"/>
        <v>0</v>
      </c>
      <c r="H53" s="326"/>
      <c r="I53" s="328" t="str">
        <f>IF('Direct CAPEX'!C54="","",'Direct CAPEX'!C54)</f>
        <v/>
      </c>
      <c r="J53" s="328" t="str">
        <f>IF('Direct CAPEX'!D54="","",'Direct CAPEX'!D54)</f>
        <v/>
      </c>
      <c r="K53" s="328" t="str">
        <f>K26</f>
        <v/>
      </c>
      <c r="L53" s="328" t="str">
        <f>L26</f>
        <v/>
      </c>
      <c r="M53" s="328" t="str">
        <f>IF('Direct CAPEX'!E54="","",'Direct CAPEX'!E54)</f>
        <v/>
      </c>
      <c r="N53" s="328" t="str">
        <f>IF('Direct CAPEX'!F54="","",'Direct CAPEX'!F54)</f>
        <v/>
      </c>
      <c r="O53" s="328" t="s">
        <v>87</v>
      </c>
      <c r="P53" s="328" t="s">
        <v>66</v>
      </c>
      <c r="Q53" s="328" t="s">
        <v>106</v>
      </c>
      <c r="R53" s="328"/>
      <c r="S53" s="329"/>
    </row>
    <row r="54" spans="1:19" s="267" customFormat="1" ht="15.75" customHeight="1" x14ac:dyDescent="0.15">
      <c r="A54" s="172"/>
      <c r="B54" s="546"/>
      <c r="C54" s="549"/>
      <c r="D54" s="336" t="str">
        <f>'Direct CAPEX'!A56</f>
        <v>Financing costs for transfer station site</v>
      </c>
      <c r="E54" s="337">
        <f>'Direct CAPEX'!B56</f>
        <v>0</v>
      </c>
      <c r="F54" s="324">
        <v>1</v>
      </c>
      <c r="G54" s="325">
        <f t="shared" si="5"/>
        <v>0</v>
      </c>
      <c r="H54" s="326"/>
      <c r="I54" s="328" t="str">
        <f>IF('Direct CAPEX'!C56="","",'Direct CAPEX'!C56)</f>
        <v/>
      </c>
      <c r="J54" s="328" t="str">
        <f>IF('Direct CAPEX'!D56="","",'Direct CAPEX'!D56)</f>
        <v/>
      </c>
      <c r="K54" s="328" t="str">
        <f>K27</f>
        <v/>
      </c>
      <c r="L54" s="328" t="str">
        <f>L27</f>
        <v/>
      </c>
      <c r="M54" s="328" t="str">
        <f>IF('Direct CAPEX'!E56="","",'Direct CAPEX'!E56)</f>
        <v/>
      </c>
      <c r="N54" s="328" t="str">
        <f>IF('Direct CAPEX'!F56="","",'Direct CAPEX'!F56)</f>
        <v/>
      </c>
      <c r="O54" s="328" t="s">
        <v>87</v>
      </c>
      <c r="P54" s="328" t="s">
        <v>66</v>
      </c>
      <c r="Q54" s="328" t="s">
        <v>74</v>
      </c>
      <c r="R54" s="328"/>
      <c r="S54" s="329"/>
    </row>
    <row r="55" spans="1:19" s="267" customFormat="1" ht="15.75" customHeight="1" x14ac:dyDescent="0.15">
      <c r="A55" s="172"/>
      <c r="B55" s="546"/>
      <c r="C55" s="549"/>
      <c r="D55" s="336" t="str">
        <f>'Direct CAPEX'!A57</f>
        <v>Taxes for transfer station site</v>
      </c>
      <c r="E55" s="337">
        <f>'Direct CAPEX'!B57</f>
        <v>0</v>
      </c>
      <c r="F55" s="324">
        <v>1</v>
      </c>
      <c r="G55" s="325">
        <f t="shared" si="5"/>
        <v>0</v>
      </c>
      <c r="H55" s="326"/>
      <c r="I55" s="328" t="str">
        <f>IF('Direct CAPEX'!C57="","",'Direct CAPEX'!C57)</f>
        <v/>
      </c>
      <c r="J55" s="328" t="str">
        <f>IF('Direct CAPEX'!D57="","",'Direct CAPEX'!D57)</f>
        <v/>
      </c>
      <c r="K55" s="328" t="str">
        <f>K27</f>
        <v/>
      </c>
      <c r="L55" s="328" t="str">
        <f>L27</f>
        <v/>
      </c>
      <c r="M55" s="328" t="str">
        <f>IF('Direct CAPEX'!E57="","",'Direct CAPEX'!E57)</f>
        <v/>
      </c>
      <c r="N55" s="328" t="str">
        <f>IF('Direct CAPEX'!F57="","",'Direct CAPEX'!F57)</f>
        <v/>
      </c>
      <c r="O55" s="328" t="s">
        <v>87</v>
      </c>
      <c r="P55" s="328" t="s">
        <v>66</v>
      </c>
      <c r="Q55" s="328" t="s">
        <v>106</v>
      </c>
      <c r="R55" s="328"/>
      <c r="S55" s="329"/>
    </row>
    <row r="56" spans="1:19" ht="15.75" customHeight="1" x14ac:dyDescent="0.15">
      <c r="A56" s="172"/>
      <c r="B56" s="546"/>
      <c r="C56" s="549"/>
      <c r="D56" s="336" t="str">
        <f>'Direct CAPEX'!A59</f>
        <v>Financing costs for transfer station storage tank(s)</v>
      </c>
      <c r="E56" s="337">
        <f>'Direct CAPEX'!B59</f>
        <v>0</v>
      </c>
      <c r="F56" s="324">
        <v>1</v>
      </c>
      <c r="G56" s="325">
        <f t="shared" si="5"/>
        <v>0</v>
      </c>
      <c r="H56" s="326"/>
      <c r="I56" s="328" t="str">
        <f>IF('Direct CAPEX'!C59="","",'Direct CAPEX'!C59)</f>
        <v/>
      </c>
      <c r="J56" s="328" t="str">
        <f>IF('Direct CAPEX'!D59="","",'Direct CAPEX'!D59)</f>
        <v/>
      </c>
      <c r="K56" s="328" t="str">
        <f>K28</f>
        <v/>
      </c>
      <c r="L56" s="328" t="str">
        <f>L28</f>
        <v/>
      </c>
      <c r="M56" s="328" t="str">
        <f>IF('Direct CAPEX'!E59="","",'Direct CAPEX'!E59)</f>
        <v/>
      </c>
      <c r="N56" s="328" t="str">
        <f>IF('Direct CAPEX'!F59="","",'Direct CAPEX'!F59)</f>
        <v/>
      </c>
      <c r="O56" s="328" t="s">
        <v>87</v>
      </c>
      <c r="P56" s="328" t="s">
        <v>66</v>
      </c>
      <c r="Q56" s="328" t="s">
        <v>74</v>
      </c>
      <c r="R56" s="328"/>
      <c r="S56" s="329"/>
    </row>
    <row r="57" spans="1:19" s="267" customFormat="1" ht="16" customHeight="1" x14ac:dyDescent="0.15">
      <c r="A57" s="172"/>
      <c r="B57" s="546"/>
      <c r="C57" s="549"/>
      <c r="D57" s="336" t="str">
        <f>'Direct CAPEX'!A60</f>
        <v>Taxes for transfer station storage tank(s)</v>
      </c>
      <c r="E57" s="337">
        <f>'Direct CAPEX'!B60</f>
        <v>0</v>
      </c>
      <c r="F57" s="324">
        <v>1</v>
      </c>
      <c r="G57" s="325">
        <f t="shared" ref="G57" si="6">E57*F57</f>
        <v>0</v>
      </c>
      <c r="H57" s="326"/>
      <c r="I57" s="328" t="str">
        <f>IF('Direct CAPEX'!C60="","",'Direct CAPEX'!C60)</f>
        <v/>
      </c>
      <c r="J57" s="328" t="str">
        <f>IF('Direct CAPEX'!D60="","",'Direct CAPEX'!D60)</f>
        <v/>
      </c>
      <c r="K57" s="328" t="str">
        <f>K28</f>
        <v/>
      </c>
      <c r="L57" s="328" t="str">
        <f>L28</f>
        <v/>
      </c>
      <c r="M57" s="328" t="str">
        <f>IF('Direct CAPEX'!E60="","",'Direct CAPEX'!E60)</f>
        <v/>
      </c>
      <c r="N57" s="328" t="str">
        <f>IF('Direct CAPEX'!F60="","",'Direct CAPEX'!F60)</f>
        <v/>
      </c>
      <c r="O57" s="328" t="s">
        <v>87</v>
      </c>
      <c r="P57" s="328" t="s">
        <v>66</v>
      </c>
      <c r="Q57" s="328" t="s">
        <v>106</v>
      </c>
      <c r="R57" s="418"/>
      <c r="S57" s="419"/>
    </row>
    <row r="58" spans="1:19" s="267" customFormat="1" ht="16" customHeight="1" x14ac:dyDescent="0.15">
      <c r="A58" s="172"/>
      <c r="B58" s="546"/>
      <c r="C58" s="549"/>
      <c r="D58" s="336" t="str">
        <f>'Direct CAPEX'!A62</f>
        <v>Other financing costs not included above (Describe in notes)</v>
      </c>
      <c r="E58" s="337">
        <f>'Direct CAPEX'!B62</f>
        <v>0</v>
      </c>
      <c r="F58" s="324">
        <v>1</v>
      </c>
      <c r="G58" s="325">
        <f t="shared" ref="G58:G60" si="7">E58*F58</f>
        <v>0</v>
      </c>
      <c r="H58" s="326"/>
      <c r="I58" s="328" t="str">
        <f>IF('Direct CAPEX'!C62="","",'Direct CAPEX'!C62)</f>
        <v/>
      </c>
      <c r="J58" s="328" t="str">
        <f>IF('Direct CAPEX'!D62="","",'Direct CAPEX'!D62)</f>
        <v/>
      </c>
      <c r="K58" s="328" t="str">
        <f>K29</f>
        <v/>
      </c>
      <c r="L58" s="328" t="str">
        <f>L29</f>
        <v/>
      </c>
      <c r="M58" s="328" t="str">
        <f>IF('Direct CAPEX'!E62="","",'Direct CAPEX'!E62)</f>
        <v/>
      </c>
      <c r="N58" s="328" t="str">
        <f>IF('Direct CAPEX'!F62="","",'Direct CAPEX'!F62)</f>
        <v/>
      </c>
      <c r="O58" s="328" t="s">
        <v>87</v>
      </c>
      <c r="P58" s="328" t="s">
        <v>66</v>
      </c>
      <c r="Q58" s="328" t="s">
        <v>74</v>
      </c>
      <c r="R58" s="418"/>
      <c r="S58" s="419"/>
    </row>
    <row r="59" spans="1:19" ht="15" customHeight="1" thickBot="1" x14ac:dyDescent="0.2">
      <c r="A59" s="172"/>
      <c r="B59" s="547"/>
      <c r="C59" s="550"/>
      <c r="D59" s="338" t="str">
        <f>'Direct CAPEX'!A63</f>
        <v>Other taxes not included above (Describe in notes)</v>
      </c>
      <c r="E59" s="339">
        <f>'Direct CAPEX'!B63</f>
        <v>0</v>
      </c>
      <c r="F59" s="340">
        <v>1</v>
      </c>
      <c r="G59" s="341">
        <f t="shared" si="7"/>
        <v>0</v>
      </c>
      <c r="H59" s="342"/>
      <c r="I59" s="343" t="str">
        <f>IF('Direct CAPEX'!C63="","",'Direct CAPEX'!C63)</f>
        <v/>
      </c>
      <c r="J59" s="343" t="str">
        <f>IF('Direct CAPEX'!D63="","",'Direct CAPEX'!D63)</f>
        <v/>
      </c>
      <c r="K59" s="343" t="str">
        <f>K29</f>
        <v/>
      </c>
      <c r="L59" s="343" t="str">
        <f>L29</f>
        <v/>
      </c>
      <c r="M59" s="343" t="str">
        <f>IF('Direct CAPEX'!E63="","",'Direct CAPEX'!E63)</f>
        <v/>
      </c>
      <c r="N59" s="343" t="str">
        <f>IF('Direct CAPEX'!F63="","",'Direct CAPEX'!F63)</f>
        <v/>
      </c>
      <c r="O59" s="343" t="s">
        <v>87</v>
      </c>
      <c r="P59" s="343" t="s">
        <v>66</v>
      </c>
      <c r="Q59" s="343" t="s">
        <v>106</v>
      </c>
      <c r="R59" s="343"/>
      <c r="S59" s="344"/>
    </row>
    <row r="60" spans="1:19" s="267" customFormat="1" ht="16" customHeight="1" x14ac:dyDescent="0.15">
      <c r="A60" s="172"/>
      <c r="B60" s="545" t="s">
        <v>73</v>
      </c>
      <c r="C60" s="545" t="s">
        <v>632</v>
      </c>
      <c r="D60" s="345" t="str">
        <f>'Indirect CAPEX'!A6</f>
        <v>Land for office (if purchased or long-term upfront lease)</v>
      </c>
      <c r="E60" s="346">
        <f>'Indirect CAPEX'!B6</f>
        <v>0</v>
      </c>
      <c r="F60" s="347">
        <f>'Indirect CAPEX'!C6</f>
        <v>0</v>
      </c>
      <c r="G60" s="346">
        <f t="shared" si="7"/>
        <v>0</v>
      </c>
      <c r="H60" s="348"/>
      <c r="I60" s="349" t="str">
        <f>IF('Indirect CAPEX'!D6="","",'Indirect CAPEX'!D6)</f>
        <v/>
      </c>
      <c r="J60" s="349" t="str">
        <f>IF('Indirect CAPEX'!E6="","",IF('Indirect CAPEX'!E6="How confident are you about the reported cost?","",'Indirect CAPEX'!E6))</f>
        <v/>
      </c>
      <c r="K60" s="349" t="str">
        <f>IF('Indirect CAPEX'!F6="","",'Indirect CAPEX'!F6)</f>
        <v/>
      </c>
      <c r="L60" s="349" t="str">
        <f>IF('Indirect CAPEX'!G6="","",'Indirect CAPEX'!G6)</f>
        <v/>
      </c>
      <c r="M60" s="349" t="str">
        <f>IF('Indirect CAPEX'!H6="","",'Indirect CAPEX'!H6)</f>
        <v/>
      </c>
      <c r="N60" s="349" t="str">
        <f>IF('Indirect CAPEX'!I6="","",'Indirect CAPEX'!I6)</f>
        <v/>
      </c>
      <c r="O60" s="313" t="s">
        <v>87</v>
      </c>
      <c r="P60" s="313" t="s">
        <v>325</v>
      </c>
      <c r="Q60" s="313" t="s">
        <v>27</v>
      </c>
      <c r="R60" s="313"/>
      <c r="S60" s="303"/>
    </row>
    <row r="61" spans="1:19" ht="16" customHeight="1" x14ac:dyDescent="0.15">
      <c r="A61" s="172"/>
      <c r="B61" s="546"/>
      <c r="C61" s="546"/>
      <c r="D61" s="345" t="str">
        <f>'Indirect CAPEX'!A7</f>
        <v>Purchase, construction, or long-term lease of an office building</v>
      </c>
      <c r="E61" s="346">
        <f>'Indirect CAPEX'!B7</f>
        <v>0</v>
      </c>
      <c r="F61" s="347">
        <f>'Indirect CAPEX'!C7</f>
        <v>0</v>
      </c>
      <c r="G61" s="346">
        <f t="shared" si="0"/>
        <v>0</v>
      </c>
      <c r="H61" s="348"/>
      <c r="I61" s="349" t="str">
        <f>IF('Indirect CAPEX'!D7="","",'Indirect CAPEX'!D7)</f>
        <v/>
      </c>
      <c r="J61" s="349" t="str">
        <f>IF('Indirect CAPEX'!E7="","",IF('Indirect CAPEX'!E7="How confident are you about the reported cost?","",'Indirect CAPEX'!E7))</f>
        <v/>
      </c>
      <c r="K61" s="349" t="str">
        <f>IF('Indirect CAPEX'!F7="","",'Indirect CAPEX'!F7)</f>
        <v/>
      </c>
      <c r="L61" s="349" t="str">
        <f>IF('Indirect CAPEX'!G7="","",'Indirect CAPEX'!G7)</f>
        <v/>
      </c>
      <c r="M61" s="349" t="str">
        <f>IF('Indirect CAPEX'!H7="","",'Indirect CAPEX'!H7)</f>
        <v/>
      </c>
      <c r="N61" s="349" t="str">
        <f>IF('Indirect CAPEX'!I7="","",'Indirect CAPEX'!I7)</f>
        <v/>
      </c>
      <c r="O61" s="313" t="s">
        <v>87</v>
      </c>
      <c r="P61" s="313" t="s">
        <v>325</v>
      </c>
      <c r="Q61" s="313" t="s">
        <v>96</v>
      </c>
      <c r="R61" s="313"/>
      <c r="S61" s="303"/>
    </row>
    <row r="62" spans="1:19" ht="16" customHeight="1" x14ac:dyDescent="0.15">
      <c r="A62" s="172"/>
      <c r="B62" s="546"/>
      <c r="C62" s="546"/>
      <c r="D62" s="350" t="str">
        <f>'Indirect CAPEX'!A8</f>
        <v>Office equipment (including furniture, computers, etc.)</v>
      </c>
      <c r="E62" s="333">
        <f>'Indirect CAPEX'!B8</f>
        <v>0</v>
      </c>
      <c r="F62" s="332">
        <f>'Indirect CAPEX'!C8</f>
        <v>0</v>
      </c>
      <c r="G62" s="333">
        <f t="shared" si="0"/>
        <v>0</v>
      </c>
      <c r="H62" s="334"/>
      <c r="I62" s="335" t="str">
        <f>IF('Indirect CAPEX'!D8="","",'Indirect CAPEX'!D8)</f>
        <v/>
      </c>
      <c r="J62" s="349" t="str">
        <f>IF('Indirect CAPEX'!E8="","",IF('Indirect CAPEX'!E8="How confident are you about the reported cost?","",'Indirect CAPEX'!E8))</f>
        <v/>
      </c>
      <c r="K62" s="335" t="str">
        <f>IF('Indirect CAPEX'!F8="","",'Indirect CAPEX'!F8)</f>
        <v/>
      </c>
      <c r="L62" s="335" t="str">
        <f>IF('Indirect CAPEX'!G8="","",'Indirect CAPEX'!G8)</f>
        <v/>
      </c>
      <c r="M62" s="335" t="str">
        <f>IF('Indirect CAPEX'!H8="","",'Indirect CAPEX'!H8)</f>
        <v/>
      </c>
      <c r="N62" s="335" t="str">
        <f>IF('Indirect CAPEX'!I8="","",'Indirect CAPEX'!I8)</f>
        <v/>
      </c>
      <c r="O62" s="313" t="s">
        <v>87</v>
      </c>
      <c r="P62" s="313" t="s">
        <v>325</v>
      </c>
      <c r="Q62" s="314" t="s">
        <v>115</v>
      </c>
      <c r="R62" s="314"/>
      <c r="S62" s="305"/>
    </row>
    <row r="63" spans="1:19" ht="16" customHeight="1" x14ac:dyDescent="0.15">
      <c r="A63" s="172"/>
      <c r="B63" s="546"/>
      <c r="C63" s="546"/>
      <c r="D63" s="350" t="str">
        <f>'Indirect CAPEX'!A9</f>
        <v>General use vehicles</v>
      </c>
      <c r="E63" s="333">
        <f>'Indirect CAPEX'!B9</f>
        <v>0</v>
      </c>
      <c r="F63" s="332">
        <f>'Indirect CAPEX'!C9</f>
        <v>0</v>
      </c>
      <c r="G63" s="333">
        <f t="shared" si="0"/>
        <v>0</v>
      </c>
      <c r="H63" s="334"/>
      <c r="I63" s="335" t="str">
        <f>IF('Indirect CAPEX'!D9="","",'Indirect CAPEX'!D9)</f>
        <v/>
      </c>
      <c r="J63" s="349" t="str">
        <f>IF('Indirect CAPEX'!E9="","",IF('Indirect CAPEX'!E9="How confident are you about the reported cost?","",'Indirect CAPEX'!E9))</f>
        <v/>
      </c>
      <c r="K63" s="335" t="str">
        <f>IF('Indirect CAPEX'!F9="","",'Indirect CAPEX'!F9)</f>
        <v/>
      </c>
      <c r="L63" s="335" t="str">
        <f>IF('Indirect CAPEX'!G9="","",'Indirect CAPEX'!G9)</f>
        <v/>
      </c>
      <c r="M63" s="335" t="str">
        <f>IF('Indirect CAPEX'!H9="","",'Indirect CAPEX'!H9)</f>
        <v/>
      </c>
      <c r="N63" s="335" t="str">
        <f>IF('Indirect CAPEX'!I9="","",'Indirect CAPEX'!I9)</f>
        <v/>
      </c>
      <c r="O63" s="313" t="s">
        <v>87</v>
      </c>
      <c r="P63" s="313" t="s">
        <v>325</v>
      </c>
      <c r="Q63" s="314" t="s">
        <v>115</v>
      </c>
      <c r="R63" s="314"/>
      <c r="S63" s="305"/>
    </row>
    <row r="64" spans="1:19" ht="16" customHeight="1" thickBot="1" x14ac:dyDescent="0.2">
      <c r="A64" s="172"/>
      <c r="B64" s="546"/>
      <c r="C64" s="547"/>
      <c r="D64" s="350" t="str">
        <f>'Indirect CAPEX'!A10</f>
        <v>Other or combined physical assets</v>
      </c>
      <c r="E64" s="333">
        <f>'Indirect CAPEX'!B10</f>
        <v>0</v>
      </c>
      <c r="F64" s="332">
        <f>'Indirect CAPEX'!C10</f>
        <v>0</v>
      </c>
      <c r="G64" s="333">
        <f t="shared" si="0"/>
        <v>0</v>
      </c>
      <c r="H64" s="334"/>
      <c r="I64" s="335" t="str">
        <f>IF('Indirect CAPEX'!D10="","",'Indirect CAPEX'!D10)</f>
        <v/>
      </c>
      <c r="J64" s="349" t="str">
        <f>IF('Indirect CAPEX'!E10="","",IF('Indirect CAPEX'!E10="How confident are you about the reported cost?","",'Indirect CAPEX'!E10))</f>
        <v/>
      </c>
      <c r="K64" s="335" t="str">
        <f>IF('Indirect CAPEX'!F10="","",'Indirect CAPEX'!F10)</f>
        <v/>
      </c>
      <c r="L64" s="335" t="str">
        <f>IF('Indirect CAPEX'!G10="","",'Indirect CAPEX'!G10)</f>
        <v/>
      </c>
      <c r="M64" s="335" t="str">
        <f>IF('Indirect CAPEX'!H10="","",'Indirect CAPEX'!H10)</f>
        <v/>
      </c>
      <c r="N64" s="335" t="str">
        <f>IF('Indirect CAPEX'!I10="","",'Indirect CAPEX'!I10)</f>
        <v/>
      </c>
      <c r="O64" s="313" t="s">
        <v>87</v>
      </c>
      <c r="P64" s="313" t="s">
        <v>325</v>
      </c>
      <c r="Q64" s="314" t="s">
        <v>119</v>
      </c>
      <c r="R64" s="314"/>
      <c r="S64" s="305"/>
    </row>
    <row r="65" spans="1:19" s="267" customFormat="1" ht="16" customHeight="1" x14ac:dyDescent="0.15">
      <c r="A65" s="172"/>
      <c r="B65" s="546"/>
      <c r="C65" s="548" t="s">
        <v>634</v>
      </c>
      <c r="D65" s="336" t="str">
        <f>'Indirect CAPEX'!A14</f>
        <v>Major and extraordinary repairs for land for office building</v>
      </c>
      <c r="E65" s="325">
        <f>'Indirect CAPEX'!B14</f>
        <v>0</v>
      </c>
      <c r="F65" s="324">
        <f>'Indirect CAPEX'!C14</f>
        <v>0</v>
      </c>
      <c r="G65" s="325">
        <f t="shared" ref="G65" si="8">E65*F65</f>
        <v>0</v>
      </c>
      <c r="H65" s="326"/>
      <c r="I65" s="328" t="str">
        <f>IF('Indirect CAPEX'!D14="","",'Indirect CAPEX'!D14)</f>
        <v/>
      </c>
      <c r="J65" s="328" t="str">
        <f>IF('Indirect CAPEX'!E14="","",IF('Indirect CAPEX'!E14="How confident are you about the reported cost?","",'Indirect CAPEX'!E14))</f>
        <v/>
      </c>
      <c r="K65" s="328" t="str">
        <f>IF('Indirect CAPEX'!F14="","",'Indirect CAPEX'!F14)</f>
        <v/>
      </c>
      <c r="L65" s="328" t="str">
        <f>IF('Indirect CAPEX'!G14="","",'Indirect CAPEX'!G14)</f>
        <v/>
      </c>
      <c r="M65" s="328" t="str">
        <f>IF('Indirect CAPEX'!H14="","",'Indirect CAPEX'!H14)</f>
        <v/>
      </c>
      <c r="N65" s="328" t="str">
        <f>IF('Indirect CAPEX'!I14="","",'Indirect CAPEX'!I14)</f>
        <v/>
      </c>
      <c r="O65" s="328" t="s">
        <v>87</v>
      </c>
      <c r="P65" s="328" t="s">
        <v>325</v>
      </c>
      <c r="Q65" s="328" t="s">
        <v>77</v>
      </c>
      <c r="R65" s="328"/>
      <c r="S65" s="329"/>
    </row>
    <row r="66" spans="1:19" ht="16" customHeight="1" x14ac:dyDescent="0.15">
      <c r="A66" s="172"/>
      <c r="B66" s="546"/>
      <c r="C66" s="549"/>
      <c r="D66" s="336" t="str">
        <f>'Indirect CAPEX'!A15</f>
        <v>Major and extraordinary repairs for office building</v>
      </c>
      <c r="E66" s="325">
        <f>'Indirect CAPEX'!B15</f>
        <v>0</v>
      </c>
      <c r="F66" s="324">
        <f>'Indirect CAPEX'!C15</f>
        <v>0</v>
      </c>
      <c r="G66" s="325">
        <f t="shared" si="0"/>
        <v>0</v>
      </c>
      <c r="H66" s="326"/>
      <c r="I66" s="328" t="str">
        <f>IF('Indirect CAPEX'!D15="","",'Indirect CAPEX'!D15)</f>
        <v/>
      </c>
      <c r="J66" s="328" t="str">
        <f>IF('Indirect CAPEX'!E15="","",IF('Indirect CAPEX'!E15="How confident are you about the reported cost?","",'Indirect CAPEX'!E15))</f>
        <v/>
      </c>
      <c r="K66" s="328" t="str">
        <f>IF('Indirect CAPEX'!F15="","",'Indirect CAPEX'!F15)</f>
        <v/>
      </c>
      <c r="L66" s="328" t="str">
        <f>IF('Indirect CAPEX'!G15="","",'Indirect CAPEX'!G15)</f>
        <v/>
      </c>
      <c r="M66" s="328" t="str">
        <f>IF('Indirect CAPEX'!H15="","",'Indirect CAPEX'!H15)</f>
        <v/>
      </c>
      <c r="N66" s="328" t="str">
        <f>IF('Indirect CAPEX'!I15="","",'Indirect CAPEX'!I15)</f>
        <v/>
      </c>
      <c r="O66" s="328" t="s">
        <v>87</v>
      </c>
      <c r="P66" s="328" t="s">
        <v>325</v>
      </c>
      <c r="Q66" s="328" t="s">
        <v>77</v>
      </c>
      <c r="R66" s="328"/>
      <c r="S66" s="329"/>
    </row>
    <row r="67" spans="1:19" ht="16" customHeight="1" x14ac:dyDescent="0.15">
      <c r="A67" s="172"/>
      <c r="B67" s="546"/>
      <c r="C67" s="549"/>
      <c r="D67" s="336" t="str">
        <f>'Indirect CAPEX'!A16</f>
        <v>Major and extraordinary repairs for office equipment</v>
      </c>
      <c r="E67" s="325">
        <f>'Indirect CAPEX'!B16</f>
        <v>0</v>
      </c>
      <c r="F67" s="324">
        <f>'Indirect CAPEX'!C16</f>
        <v>0</v>
      </c>
      <c r="G67" s="325">
        <f t="shared" si="0"/>
        <v>0</v>
      </c>
      <c r="H67" s="326"/>
      <c r="I67" s="328" t="str">
        <f>IF('Indirect CAPEX'!D16="","",'Indirect CAPEX'!D16)</f>
        <v/>
      </c>
      <c r="J67" s="328" t="str">
        <f>IF('Indirect CAPEX'!E16="","",IF('Indirect CAPEX'!E16="How confident are you about the reported cost?","",'Indirect CAPEX'!E16))</f>
        <v/>
      </c>
      <c r="K67" s="328" t="str">
        <f>IF('Indirect CAPEX'!F16="","",'Indirect CAPEX'!F16)</f>
        <v/>
      </c>
      <c r="L67" s="328" t="str">
        <f>IF('Indirect CAPEX'!G16="","",'Indirect CAPEX'!G16)</f>
        <v/>
      </c>
      <c r="M67" s="328" t="str">
        <f>IF('Indirect CAPEX'!H16="","",'Indirect CAPEX'!H16)</f>
        <v/>
      </c>
      <c r="N67" s="328" t="str">
        <f>IF('Indirect CAPEX'!I16="","",'Indirect CAPEX'!I16)</f>
        <v/>
      </c>
      <c r="O67" s="328" t="s">
        <v>87</v>
      </c>
      <c r="P67" s="328" t="s">
        <v>325</v>
      </c>
      <c r="Q67" s="328" t="s">
        <v>77</v>
      </c>
      <c r="R67" s="328"/>
      <c r="S67" s="329"/>
    </row>
    <row r="68" spans="1:19" ht="16" customHeight="1" x14ac:dyDescent="0.15">
      <c r="A68" s="172"/>
      <c r="B68" s="546"/>
      <c r="C68" s="549"/>
      <c r="D68" s="336" t="str">
        <f>'Indirect CAPEX'!A17</f>
        <v>Major and extraordinary repairs for general use vehicles</v>
      </c>
      <c r="E68" s="325">
        <f>'Indirect CAPEX'!B17</f>
        <v>0</v>
      </c>
      <c r="F68" s="324">
        <f>'Indirect CAPEX'!C17</f>
        <v>0</v>
      </c>
      <c r="G68" s="325">
        <f t="shared" si="0"/>
        <v>0</v>
      </c>
      <c r="H68" s="326"/>
      <c r="I68" s="328" t="str">
        <f>IF('Indirect CAPEX'!D17="","",'Indirect CAPEX'!D17)</f>
        <v/>
      </c>
      <c r="J68" s="328" t="str">
        <f>IF('Indirect CAPEX'!E17="","",IF('Indirect CAPEX'!E17="How confident are you about the reported cost?","",'Indirect CAPEX'!E17))</f>
        <v/>
      </c>
      <c r="K68" s="328" t="str">
        <f>IF('Indirect CAPEX'!F17="","",'Indirect CAPEX'!F17)</f>
        <v/>
      </c>
      <c r="L68" s="328" t="str">
        <f>IF('Indirect CAPEX'!G17="","",'Indirect CAPEX'!G17)</f>
        <v/>
      </c>
      <c r="M68" s="328" t="str">
        <f>IF('Indirect CAPEX'!H17="","",'Indirect CAPEX'!H17)</f>
        <v/>
      </c>
      <c r="N68" s="328" t="str">
        <f>IF('Indirect CAPEX'!I17="","",'Indirect CAPEX'!I17)</f>
        <v/>
      </c>
      <c r="O68" s="328" t="s">
        <v>87</v>
      </c>
      <c r="P68" s="328" t="s">
        <v>325</v>
      </c>
      <c r="Q68" s="328" t="s">
        <v>77</v>
      </c>
      <c r="R68" s="328"/>
      <c r="S68" s="329"/>
    </row>
    <row r="69" spans="1:19" ht="16" customHeight="1" thickBot="1" x14ac:dyDescent="0.2">
      <c r="A69" s="172"/>
      <c r="B69" s="546"/>
      <c r="C69" s="550"/>
      <c r="D69" s="336" t="str">
        <f>'Indirect CAPEX'!A18</f>
        <v>Other or combined major and extraordinary repairs</v>
      </c>
      <c r="E69" s="325">
        <f>'Indirect CAPEX'!B18</f>
        <v>0</v>
      </c>
      <c r="F69" s="324">
        <f>'Indirect CAPEX'!C18</f>
        <v>0</v>
      </c>
      <c r="G69" s="325">
        <f t="shared" si="0"/>
        <v>0</v>
      </c>
      <c r="H69" s="326"/>
      <c r="I69" s="328" t="str">
        <f>IF('Indirect CAPEX'!D18="","",'Indirect CAPEX'!D18)</f>
        <v/>
      </c>
      <c r="J69" s="328" t="str">
        <f>IF('Indirect CAPEX'!E18="","",IF('Indirect CAPEX'!E18="How confident are you about the reported cost?","",'Indirect CAPEX'!E18))</f>
        <v/>
      </c>
      <c r="K69" s="328" t="str">
        <f>IF('Indirect CAPEX'!F18="","",'Indirect CAPEX'!F18)</f>
        <v/>
      </c>
      <c r="L69" s="328" t="str">
        <f>IF('Indirect CAPEX'!G18="","",'Indirect CAPEX'!G18)</f>
        <v/>
      </c>
      <c r="M69" s="328" t="str">
        <f>IF('Indirect CAPEX'!H18="","",'Indirect CAPEX'!H18)</f>
        <v/>
      </c>
      <c r="N69" s="328" t="str">
        <f>IF('Indirect CAPEX'!I18="","",'Indirect CAPEX'!I18)</f>
        <v/>
      </c>
      <c r="O69" s="328" t="s">
        <v>87</v>
      </c>
      <c r="P69" s="328" t="s">
        <v>325</v>
      </c>
      <c r="Q69" s="328" t="s">
        <v>77</v>
      </c>
      <c r="R69" s="328"/>
      <c r="S69" s="329"/>
    </row>
    <row r="70" spans="1:19" s="267" customFormat="1" ht="16" customHeight="1" x14ac:dyDescent="0.15">
      <c r="A70" s="172"/>
      <c r="B70" s="546"/>
      <c r="C70" s="548" t="s">
        <v>633</v>
      </c>
      <c r="D70" s="330" t="str">
        <f>'Indirect CAPEX'!A23</f>
        <v>Financing costs for land</v>
      </c>
      <c r="E70" s="333">
        <f>'Indirect CAPEX'!B23</f>
        <v>0</v>
      </c>
      <c r="F70" s="332">
        <f>'Indirect CAPEX'!C23</f>
        <v>0</v>
      </c>
      <c r="G70" s="333">
        <f t="shared" ref="G70" si="9">E70*F70</f>
        <v>0</v>
      </c>
      <c r="H70" s="334"/>
      <c r="I70" s="335" t="str">
        <f>IF('Indirect CAPEX'!D23="","",'Indirect CAPEX'!D23)</f>
        <v/>
      </c>
      <c r="J70" s="349" t="str">
        <f>IF('Indirect CAPEX'!E23="","",IF('Indirect CAPEX'!E23="How confident are you about the reported cost?","",'Indirect CAPEX'!E23))</f>
        <v/>
      </c>
      <c r="K70" s="335" t="str">
        <f>K60</f>
        <v/>
      </c>
      <c r="L70" s="335" t="str">
        <f>L60</f>
        <v/>
      </c>
      <c r="M70" s="335" t="str">
        <f>IF('Indirect CAPEX'!F23="","",'Indirect CAPEX'!F23)</f>
        <v/>
      </c>
      <c r="N70" s="335" t="str">
        <f>IF('Indirect CAPEX'!G23="","",'Indirect CAPEX'!G23)</f>
        <v/>
      </c>
      <c r="O70" s="314" t="s">
        <v>87</v>
      </c>
      <c r="P70" s="314" t="s">
        <v>325</v>
      </c>
      <c r="Q70" s="314" t="s">
        <v>74</v>
      </c>
      <c r="R70" s="314"/>
      <c r="S70" s="305"/>
    </row>
    <row r="71" spans="1:19" ht="16" customHeight="1" x14ac:dyDescent="0.15">
      <c r="A71" s="172"/>
      <c r="B71" s="546"/>
      <c r="C71" s="549"/>
      <c r="D71" s="330" t="str">
        <f>'Indirect CAPEX'!A24</f>
        <v>Taxes for land</v>
      </c>
      <c r="E71" s="333">
        <f>'Indirect CAPEX'!B24</f>
        <v>0</v>
      </c>
      <c r="F71" s="332">
        <f>'Indirect CAPEX'!C24</f>
        <v>0</v>
      </c>
      <c r="G71" s="333">
        <f t="shared" si="0"/>
        <v>0</v>
      </c>
      <c r="H71" s="334"/>
      <c r="I71" s="335" t="str">
        <f>IF('Indirect CAPEX'!D24="","",'Indirect CAPEX'!D24)</f>
        <v/>
      </c>
      <c r="J71" s="349" t="str">
        <f>IF('Indirect CAPEX'!E24="","",IF('Indirect CAPEX'!E24="How confident are you about the reported cost?","",'Indirect CAPEX'!E24))</f>
        <v/>
      </c>
      <c r="K71" s="335" t="str">
        <f>K60</f>
        <v/>
      </c>
      <c r="L71" s="335" t="str">
        <f>L60</f>
        <v/>
      </c>
      <c r="M71" s="335" t="str">
        <f>IF('Indirect CAPEX'!F24="","",'Indirect CAPEX'!F24)</f>
        <v/>
      </c>
      <c r="N71" s="335" t="str">
        <f>IF('Indirect CAPEX'!G24="","",'Indirect CAPEX'!G24)</f>
        <v/>
      </c>
      <c r="O71" s="314" t="s">
        <v>87</v>
      </c>
      <c r="P71" s="314" t="s">
        <v>325</v>
      </c>
      <c r="Q71" s="314" t="s">
        <v>106</v>
      </c>
      <c r="R71" s="314"/>
      <c r="S71" s="305"/>
    </row>
    <row r="72" spans="1:19" ht="16" customHeight="1" x14ac:dyDescent="0.15">
      <c r="A72" s="172"/>
      <c r="B72" s="546"/>
      <c r="C72" s="549"/>
      <c r="D72" s="330" t="str">
        <f>'Indirect CAPEX'!A26</f>
        <v>Financing costs for office building</v>
      </c>
      <c r="E72" s="333">
        <f>'Indirect CAPEX'!B26</f>
        <v>0</v>
      </c>
      <c r="F72" s="332">
        <f>'Indirect CAPEX'!C26</f>
        <v>0</v>
      </c>
      <c r="G72" s="333">
        <f t="shared" ref="G72" si="10">E72*F72</f>
        <v>0</v>
      </c>
      <c r="H72" s="334"/>
      <c r="I72" s="335" t="str">
        <f>IF('Indirect CAPEX'!D26="","",'Indirect CAPEX'!D26)</f>
        <v/>
      </c>
      <c r="J72" s="349" t="str">
        <f>IF('Indirect CAPEX'!E26="","",IF('Indirect CAPEX'!E26="How confident are you about the reported cost?","",'Indirect CAPEX'!E26))</f>
        <v/>
      </c>
      <c r="K72" s="335" t="str">
        <f>K61</f>
        <v/>
      </c>
      <c r="L72" s="335" t="str">
        <f>L61</f>
        <v/>
      </c>
      <c r="M72" s="335" t="str">
        <f>IF('Indirect CAPEX'!F26="","",'Indirect CAPEX'!F26)</f>
        <v/>
      </c>
      <c r="N72" s="335" t="str">
        <f>IF('Indirect CAPEX'!G26="","",'Indirect CAPEX'!G26)</f>
        <v/>
      </c>
      <c r="O72" s="314" t="s">
        <v>87</v>
      </c>
      <c r="P72" s="314" t="s">
        <v>325</v>
      </c>
      <c r="Q72" s="314" t="s">
        <v>74</v>
      </c>
      <c r="R72" s="314"/>
      <c r="S72" s="305"/>
    </row>
    <row r="73" spans="1:19" ht="16" customHeight="1" x14ac:dyDescent="0.15">
      <c r="A73" s="172"/>
      <c r="B73" s="546"/>
      <c r="C73" s="549"/>
      <c r="D73" s="330" t="str">
        <f>'Indirect CAPEX'!A27</f>
        <v>Taxes for office building</v>
      </c>
      <c r="E73" s="333">
        <f>'Indirect CAPEX'!B27</f>
        <v>0</v>
      </c>
      <c r="F73" s="332">
        <f>'Indirect CAPEX'!C27</f>
        <v>0</v>
      </c>
      <c r="G73" s="333">
        <f t="shared" ref="G73:G74" si="11">E73*F73</f>
        <v>0</v>
      </c>
      <c r="H73" s="334"/>
      <c r="I73" s="335" t="str">
        <f>IF('Indirect CAPEX'!D27="","",'Indirect CAPEX'!D27)</f>
        <v/>
      </c>
      <c r="J73" s="349" t="str">
        <f>IF('Indirect CAPEX'!E27="","",IF('Indirect CAPEX'!E27="How confident are you about the reported cost?","",'Indirect CAPEX'!E27))</f>
        <v/>
      </c>
      <c r="K73" s="335" t="str">
        <f>K61</f>
        <v/>
      </c>
      <c r="L73" s="335" t="str">
        <f>L61</f>
        <v/>
      </c>
      <c r="M73" s="335" t="str">
        <f>IF('Indirect CAPEX'!F27="","",'Indirect CAPEX'!F27)</f>
        <v/>
      </c>
      <c r="N73" s="335" t="str">
        <f>IF('Indirect CAPEX'!G27="","",'Indirect CAPEX'!G27)</f>
        <v/>
      </c>
      <c r="O73" s="314" t="s">
        <v>87</v>
      </c>
      <c r="P73" s="314" t="s">
        <v>325</v>
      </c>
      <c r="Q73" s="314" t="s">
        <v>106</v>
      </c>
      <c r="R73" s="314"/>
      <c r="S73" s="305"/>
    </row>
    <row r="74" spans="1:19" ht="16" customHeight="1" x14ac:dyDescent="0.15">
      <c r="A74" s="172"/>
      <c r="B74" s="546"/>
      <c r="C74" s="549"/>
      <c r="D74" s="330" t="str">
        <f>'Indirect CAPEX'!A29</f>
        <v>Financing costs for office equipment</v>
      </c>
      <c r="E74" s="333">
        <f>'Indirect CAPEX'!B29</f>
        <v>0</v>
      </c>
      <c r="F74" s="332">
        <f>'Indirect CAPEX'!C29</f>
        <v>0</v>
      </c>
      <c r="G74" s="333">
        <f t="shared" si="11"/>
        <v>0</v>
      </c>
      <c r="H74" s="334"/>
      <c r="I74" s="335" t="str">
        <f>IF('Indirect CAPEX'!D29="","",'Indirect CAPEX'!D29)</f>
        <v/>
      </c>
      <c r="J74" s="349" t="str">
        <f>IF('Indirect CAPEX'!E29="","",IF('Indirect CAPEX'!E29="How confident are you about the reported cost?","",'Indirect CAPEX'!E29))</f>
        <v/>
      </c>
      <c r="K74" s="335" t="str">
        <f>K62</f>
        <v/>
      </c>
      <c r="L74" s="335" t="str">
        <f>L62</f>
        <v/>
      </c>
      <c r="M74" s="335" t="str">
        <f>IF('Indirect CAPEX'!F29="","",'Indirect CAPEX'!F29)</f>
        <v/>
      </c>
      <c r="N74" s="335" t="str">
        <f>IF('Indirect CAPEX'!G29="","",'Indirect CAPEX'!G29)</f>
        <v/>
      </c>
      <c r="O74" s="314" t="s">
        <v>87</v>
      </c>
      <c r="P74" s="314" t="s">
        <v>325</v>
      </c>
      <c r="Q74" s="314" t="s">
        <v>74</v>
      </c>
      <c r="R74" s="314"/>
      <c r="S74" s="305"/>
    </row>
    <row r="75" spans="1:19" ht="16" customHeight="1" x14ac:dyDescent="0.15">
      <c r="A75" s="172"/>
      <c r="B75" s="546"/>
      <c r="C75" s="549"/>
      <c r="D75" s="330" t="str">
        <f>'Indirect CAPEX'!A30</f>
        <v>Taxes for office equipment</v>
      </c>
      <c r="E75" s="333">
        <f>'Indirect CAPEX'!B30</f>
        <v>0</v>
      </c>
      <c r="F75" s="332">
        <f>'Indirect CAPEX'!C30</f>
        <v>0</v>
      </c>
      <c r="G75" s="333">
        <f t="shared" ref="G75:G76" si="12">E75*F75</f>
        <v>0</v>
      </c>
      <c r="H75" s="334"/>
      <c r="I75" s="335" t="str">
        <f>IF('Indirect CAPEX'!D30="","",'Indirect CAPEX'!D30)</f>
        <v/>
      </c>
      <c r="J75" s="349" t="str">
        <f>IF('Indirect CAPEX'!E30="","",IF('Indirect CAPEX'!E30="How confident are you about the reported cost?","",'Indirect CAPEX'!E30))</f>
        <v/>
      </c>
      <c r="K75" s="335" t="str">
        <f>K62</f>
        <v/>
      </c>
      <c r="L75" s="335" t="str">
        <f>L62</f>
        <v/>
      </c>
      <c r="M75" s="335" t="str">
        <f>IF('Indirect CAPEX'!F30="","",'Indirect CAPEX'!F30)</f>
        <v/>
      </c>
      <c r="N75" s="335" t="str">
        <f>IF('Indirect CAPEX'!G30="","",'Indirect CAPEX'!G30)</f>
        <v/>
      </c>
      <c r="O75" s="314" t="s">
        <v>87</v>
      </c>
      <c r="P75" s="314" t="s">
        <v>325</v>
      </c>
      <c r="Q75" s="314" t="s">
        <v>106</v>
      </c>
      <c r="R75" s="314"/>
      <c r="S75" s="305"/>
    </row>
    <row r="76" spans="1:19" ht="16" customHeight="1" x14ac:dyDescent="0.15">
      <c r="A76" s="172"/>
      <c r="B76" s="546"/>
      <c r="C76" s="549"/>
      <c r="D76" s="330" t="str">
        <f>'Indirect CAPEX'!A32</f>
        <v>Financing costs for general use vehicles</v>
      </c>
      <c r="E76" s="333">
        <f>'Indirect CAPEX'!B32</f>
        <v>0</v>
      </c>
      <c r="F76" s="332">
        <f>'Indirect CAPEX'!C32</f>
        <v>0</v>
      </c>
      <c r="G76" s="333">
        <f t="shared" si="12"/>
        <v>0</v>
      </c>
      <c r="H76" s="334"/>
      <c r="I76" s="335" t="str">
        <f>IF('Indirect CAPEX'!D32="","",'Indirect CAPEX'!D32)</f>
        <v/>
      </c>
      <c r="J76" s="349" t="str">
        <f>IF('Indirect CAPEX'!E32="","",IF('Indirect CAPEX'!E32="How confident are you about the reported cost?","",'Indirect CAPEX'!E32))</f>
        <v/>
      </c>
      <c r="K76" s="335" t="str">
        <f>K63</f>
        <v/>
      </c>
      <c r="L76" s="335" t="str">
        <f>L63</f>
        <v/>
      </c>
      <c r="M76" s="335" t="str">
        <f>IF('Indirect CAPEX'!F32="","",'Indirect CAPEX'!F32)</f>
        <v/>
      </c>
      <c r="N76" s="335" t="str">
        <f>IF('Indirect CAPEX'!G32="","",'Indirect CAPEX'!G32)</f>
        <v/>
      </c>
      <c r="O76" s="314" t="s">
        <v>87</v>
      </c>
      <c r="P76" s="314" t="s">
        <v>325</v>
      </c>
      <c r="Q76" s="314" t="s">
        <v>74</v>
      </c>
      <c r="R76" s="314"/>
      <c r="S76" s="305"/>
    </row>
    <row r="77" spans="1:19" ht="16" customHeight="1" x14ac:dyDescent="0.15">
      <c r="A77" s="172"/>
      <c r="B77" s="546"/>
      <c r="C77" s="549"/>
      <c r="D77" s="330" t="str">
        <f>'Indirect CAPEX'!A33</f>
        <v>Taxes for vehicles</v>
      </c>
      <c r="E77" s="333">
        <f>'Indirect CAPEX'!B33</f>
        <v>0</v>
      </c>
      <c r="F77" s="332">
        <f>'Indirect CAPEX'!C33</f>
        <v>0</v>
      </c>
      <c r="G77" s="333">
        <f t="shared" ref="G77:G78" si="13">E77*F77</f>
        <v>0</v>
      </c>
      <c r="H77" s="334"/>
      <c r="I77" s="335" t="str">
        <f>IF('Indirect CAPEX'!D33="","",'Indirect CAPEX'!D33)</f>
        <v/>
      </c>
      <c r="J77" s="349" t="str">
        <f>IF('Indirect CAPEX'!E33="","",IF('Indirect CAPEX'!E33="How confident are you about the reported cost?","",'Indirect CAPEX'!E33))</f>
        <v/>
      </c>
      <c r="K77" s="335" t="str">
        <f>K63</f>
        <v/>
      </c>
      <c r="L77" s="335" t="str">
        <f>L63</f>
        <v/>
      </c>
      <c r="M77" s="335" t="str">
        <f>IF('Indirect CAPEX'!F33="","",'Indirect CAPEX'!F33)</f>
        <v/>
      </c>
      <c r="N77" s="335" t="str">
        <f>IF('Indirect CAPEX'!G33="","",'Indirect CAPEX'!G33)</f>
        <v/>
      </c>
      <c r="O77" s="314" t="s">
        <v>87</v>
      </c>
      <c r="P77" s="314" t="s">
        <v>325</v>
      </c>
      <c r="Q77" s="314" t="s">
        <v>106</v>
      </c>
      <c r="R77" s="314"/>
      <c r="S77" s="305"/>
    </row>
    <row r="78" spans="1:19" ht="16" customHeight="1" x14ac:dyDescent="0.15">
      <c r="A78" s="172"/>
      <c r="B78" s="546"/>
      <c r="C78" s="549"/>
      <c r="D78" s="330" t="str">
        <f>'Indirect CAPEX'!A35</f>
        <v>Financing costs for other physical assets</v>
      </c>
      <c r="E78" s="333">
        <f>'Indirect CAPEX'!B35</f>
        <v>0</v>
      </c>
      <c r="F78" s="332">
        <f>'Indirect CAPEX'!C35</f>
        <v>0</v>
      </c>
      <c r="G78" s="333">
        <f t="shared" si="13"/>
        <v>0</v>
      </c>
      <c r="H78" s="334"/>
      <c r="I78" s="335" t="str">
        <f>IF('Indirect CAPEX'!D35="","",'Indirect CAPEX'!D35)</f>
        <v/>
      </c>
      <c r="J78" s="349" t="str">
        <f>IF('Indirect CAPEX'!E35="","",IF('Indirect CAPEX'!E35="How confident are you about the reported cost?","",'Indirect CAPEX'!E35))</f>
        <v/>
      </c>
      <c r="K78" s="335" t="str">
        <f>K64</f>
        <v/>
      </c>
      <c r="L78" s="335" t="str">
        <f>L64</f>
        <v/>
      </c>
      <c r="M78" s="335" t="str">
        <f>IF('Indirect CAPEX'!F35="","",'Indirect CAPEX'!F35)</f>
        <v/>
      </c>
      <c r="N78" s="335" t="str">
        <f>IF('Indirect CAPEX'!G35="","",'Indirect CAPEX'!G35)</f>
        <v/>
      </c>
      <c r="O78" s="314" t="s">
        <v>87</v>
      </c>
      <c r="P78" s="314" t="s">
        <v>325</v>
      </c>
      <c r="Q78" s="314" t="s">
        <v>74</v>
      </c>
      <c r="R78" s="314"/>
      <c r="S78" s="305"/>
    </row>
    <row r="79" spans="1:19" ht="16" customHeight="1" thickBot="1" x14ac:dyDescent="0.2">
      <c r="A79" s="172"/>
      <c r="B79" s="546"/>
      <c r="C79" s="550"/>
      <c r="D79" s="330" t="str">
        <f>'Indirect CAPEX'!A36</f>
        <v>Taxes for other physical assets</v>
      </c>
      <c r="E79" s="333">
        <f>'Indirect CAPEX'!B36</f>
        <v>0</v>
      </c>
      <c r="F79" s="332">
        <f>'Indirect CAPEX'!C36</f>
        <v>0</v>
      </c>
      <c r="G79" s="333">
        <f t="shared" ref="G79" si="14">E79*F79</f>
        <v>0</v>
      </c>
      <c r="H79" s="334"/>
      <c r="I79" s="335" t="str">
        <f>IF('Indirect CAPEX'!D36="","",'Indirect CAPEX'!D36)</f>
        <v/>
      </c>
      <c r="J79" s="349" t="str">
        <f>IF('Indirect CAPEX'!E36="","",IF('Indirect CAPEX'!E36="How confident are you about the reported cost?","",'Indirect CAPEX'!E36))</f>
        <v/>
      </c>
      <c r="K79" s="335" t="str">
        <f>K64</f>
        <v/>
      </c>
      <c r="L79" s="335" t="str">
        <f>L64</f>
        <v/>
      </c>
      <c r="M79" s="335" t="str">
        <f>IF('Indirect CAPEX'!F36="","",'Indirect CAPEX'!F36)</f>
        <v/>
      </c>
      <c r="N79" s="335" t="str">
        <f>IF('Indirect CAPEX'!G36="","",'Indirect CAPEX'!G36)</f>
        <v/>
      </c>
      <c r="O79" s="314" t="s">
        <v>87</v>
      </c>
      <c r="P79" s="314" t="s">
        <v>325</v>
      </c>
      <c r="Q79" s="314" t="s">
        <v>106</v>
      </c>
      <c r="R79" s="314"/>
      <c r="S79" s="305"/>
    </row>
    <row r="80" spans="1:19" ht="15" customHeight="1" thickBot="1" x14ac:dyDescent="0.2">
      <c r="A80" s="172"/>
      <c r="B80" s="546"/>
      <c r="C80" s="351" t="s">
        <v>635</v>
      </c>
      <c r="D80" s="352" t="str">
        <f>'Indirect CAPEX'!A40</f>
        <v>One-time or infrequent staff training costs</v>
      </c>
      <c r="E80" s="353">
        <f>'Indirect CAPEX'!B40</f>
        <v>0</v>
      </c>
      <c r="F80" s="354">
        <f>'Indirect CAPEX'!C40</f>
        <v>0</v>
      </c>
      <c r="G80" s="353">
        <f t="shared" si="0"/>
        <v>0</v>
      </c>
      <c r="H80" s="334"/>
      <c r="I80" s="355" t="str">
        <f>IF('Indirect CAPEX'!D40="","",'Indirect CAPEX'!D40)</f>
        <v/>
      </c>
      <c r="J80" s="355" t="str">
        <f>IF('Indirect CAPEX'!E40="","",IF('Indirect CAPEX'!E40="How confident are you about the reported cost?","",'Indirect CAPEX'!E40))</f>
        <v/>
      </c>
      <c r="K80" s="355" t="str">
        <f>IF('Indirect CAPEX'!F40="","",'Indirect CAPEX'!F40)</f>
        <v/>
      </c>
      <c r="L80" s="355" t="str">
        <f>IF('Indirect CAPEX'!G40="","",'Indirect CAPEX'!G40)</f>
        <v/>
      </c>
      <c r="M80" s="355" t="str">
        <f>IF('Indirect CAPEX'!H40="","",'Indirect CAPEX'!H40)</f>
        <v/>
      </c>
      <c r="N80" s="355" t="str">
        <f>IF('Indirect CAPEX'!I40="","",'Indirect CAPEX'!I40)</f>
        <v/>
      </c>
      <c r="O80" s="356" t="s">
        <v>87</v>
      </c>
      <c r="P80" s="357" t="s">
        <v>325</v>
      </c>
      <c r="Q80" s="357" t="s">
        <v>98</v>
      </c>
      <c r="R80" s="357"/>
      <c r="S80" s="358"/>
    </row>
    <row r="81" spans="1:19" ht="16" customHeight="1" thickBot="1" x14ac:dyDescent="0.2">
      <c r="A81" s="172"/>
      <c r="B81" s="547"/>
      <c r="C81" s="359" t="s">
        <v>636</v>
      </c>
      <c r="D81" s="360" t="str">
        <f>'Indirect CAPEX'!A44</f>
        <v>Other indirect CAPEX expenses</v>
      </c>
      <c r="E81" s="361">
        <f>'Indirect CAPEX'!B44</f>
        <v>0</v>
      </c>
      <c r="F81" s="362">
        <f>'Indirect CAPEX'!C44</f>
        <v>0</v>
      </c>
      <c r="G81" s="361">
        <f>E81*F81</f>
        <v>0</v>
      </c>
      <c r="H81" s="363"/>
      <c r="I81" s="364" t="str">
        <f>IF('Indirect CAPEX'!D44="","",'Indirect CAPEX'!D44)</f>
        <v/>
      </c>
      <c r="J81" s="364" t="str">
        <f>IF('Indirect CAPEX'!E44="","",IF('Indirect CAPEX'!E44="How confident are you about the reported cost?","",'Indirect CAPEX'!E44))</f>
        <v/>
      </c>
      <c r="K81" s="364" t="str">
        <f>IF('Indirect CAPEX'!F44="","",'Indirect CAPEX'!F44)</f>
        <v/>
      </c>
      <c r="L81" s="364" t="str">
        <f>IF('Indirect CAPEX'!G44="","",'Indirect CAPEX'!G44)</f>
        <v/>
      </c>
      <c r="M81" s="364" t="str">
        <f>IF('Indirect CAPEX'!H44="","",'Indirect CAPEX'!H44)</f>
        <v/>
      </c>
      <c r="N81" s="364" t="str">
        <f>IF('Indirect CAPEX'!I44="","",'Indirect CAPEX'!I44)</f>
        <v/>
      </c>
      <c r="O81" s="365" t="s">
        <v>87</v>
      </c>
      <c r="P81" s="365" t="s">
        <v>325</v>
      </c>
      <c r="Q81" s="365" t="s">
        <v>101</v>
      </c>
      <c r="R81" s="365"/>
      <c r="S81" s="366"/>
    </row>
    <row r="82" spans="1:19" ht="15.75" customHeight="1" x14ac:dyDescent="0.15">
      <c r="A82" s="172"/>
      <c r="B82" s="545" t="s">
        <v>78</v>
      </c>
      <c r="C82" s="540" t="s">
        <v>637</v>
      </c>
      <c r="D82" s="367" t="str">
        <f>'Direct OPEX'!A6</f>
        <v>Staff responsible for emptying waste from containment and transportation of waste to transfer station</v>
      </c>
      <c r="E82" s="368">
        <f>'Direct OPEX'!B6</f>
        <v>0</v>
      </c>
      <c r="F82" s="369">
        <v>1</v>
      </c>
      <c r="G82" s="370"/>
      <c r="H82" s="368">
        <f t="shared" ref="H82" si="15">E82*F82</f>
        <v>0</v>
      </c>
      <c r="I82" s="371" t="str">
        <f>IF('Direct OPEX'!C6="","",'Direct OPEX'!C6)</f>
        <v/>
      </c>
      <c r="J82" s="371" t="str">
        <f>IF('Direct OPEX'!D6="","",IF('Direct OPEX'!D6="How confident are you about the reported cost?","",'Direct OPEX'!D6))</f>
        <v/>
      </c>
      <c r="K82" s="372"/>
      <c r="L82" s="371" t="str">
        <f>IF(Context!D$12="","",IF(Context!D$12="Enter the year corresponding to the reported operating costs","",Context!D$12))</f>
        <v/>
      </c>
      <c r="M82" s="371" t="str">
        <f>IF('Direct OPEX'!E6="","",'Direct OPEX'!E6)</f>
        <v/>
      </c>
      <c r="N82" s="371" t="str">
        <f>IF('Direct OPEX'!F6="","",'Direct OPEX'!F6)</f>
        <v/>
      </c>
      <c r="O82" s="373" t="s">
        <v>109</v>
      </c>
      <c r="P82" s="373" t="s">
        <v>66</v>
      </c>
      <c r="Q82" s="373" t="s">
        <v>63</v>
      </c>
      <c r="R82" s="373"/>
      <c r="S82" s="374"/>
    </row>
    <row r="83" spans="1:19" ht="15.75" customHeight="1" x14ac:dyDescent="0.15">
      <c r="A83" s="172"/>
      <c r="B83" s="546"/>
      <c r="C83" s="542"/>
      <c r="D83" s="375" t="str">
        <f>'Direct OPEX'!A7</f>
        <v>Transfer station operational staff (site operators, site supervisors, etc.)</v>
      </c>
      <c r="E83" s="353">
        <f>'Direct OPEX'!B7</f>
        <v>0</v>
      </c>
      <c r="F83" s="354">
        <v>1</v>
      </c>
      <c r="G83" s="334"/>
      <c r="H83" s="353">
        <f t="shared" ref="H83:H85" si="16">E83*F83</f>
        <v>0</v>
      </c>
      <c r="I83" s="355" t="str">
        <f>IF('Direct OPEX'!C7="","",'Direct OPEX'!C7)</f>
        <v/>
      </c>
      <c r="J83" s="355" t="str">
        <f>IF('Direct OPEX'!D7="","",IF('Direct OPEX'!D7="How confident are you about the reported cost?","",'Direct OPEX'!D7))</f>
        <v/>
      </c>
      <c r="K83" s="376"/>
      <c r="L83" s="355" t="str">
        <f>IF(Context!D$12="","",IF(Context!D$12="Enter the year corresponding to the reported operating costs","",Context!D$12))</f>
        <v/>
      </c>
      <c r="M83" s="355" t="str">
        <f>IF('Direct OPEX'!E7="","",'Direct OPEX'!E7)</f>
        <v/>
      </c>
      <c r="N83" s="355" t="str">
        <f>IF('Direct OPEX'!F7="","",'Direct OPEX'!F7)</f>
        <v/>
      </c>
      <c r="O83" s="357" t="s">
        <v>109</v>
      </c>
      <c r="P83" s="357" t="s">
        <v>66</v>
      </c>
      <c r="Q83" s="357" t="s">
        <v>63</v>
      </c>
      <c r="R83" s="357"/>
      <c r="S83" s="358"/>
    </row>
    <row r="84" spans="1:19" ht="15.75" customHeight="1" x14ac:dyDescent="0.15">
      <c r="A84" s="172"/>
      <c r="B84" s="546"/>
      <c r="C84" s="542"/>
      <c r="D84" s="375" t="str">
        <f>'Direct OPEX'!A8</f>
        <v>Drivers (primarily for transport of waste from transfer station to treatment)</v>
      </c>
      <c r="E84" s="353">
        <f>'Direct OPEX'!B8</f>
        <v>0</v>
      </c>
      <c r="F84" s="354">
        <v>1</v>
      </c>
      <c r="G84" s="334"/>
      <c r="H84" s="353">
        <f t="shared" si="16"/>
        <v>0</v>
      </c>
      <c r="I84" s="355" t="str">
        <f>IF('Direct OPEX'!C8="","",'Direct OPEX'!C8)</f>
        <v/>
      </c>
      <c r="J84" s="355" t="str">
        <f>IF('Direct OPEX'!D8="","",IF('Direct OPEX'!D8="How confident are you about the reported cost?","",'Direct OPEX'!D8))</f>
        <v/>
      </c>
      <c r="K84" s="376"/>
      <c r="L84" s="355" t="str">
        <f>IF(Context!D$12="","",IF(Context!D$12="Enter the year corresponding to the reported operating costs","",Context!D$12))</f>
        <v/>
      </c>
      <c r="M84" s="355" t="str">
        <f>IF('Direct OPEX'!E8="","",'Direct OPEX'!E8)</f>
        <v/>
      </c>
      <c r="N84" s="355" t="str">
        <f>IF('Direct OPEX'!F8="","",'Direct OPEX'!F8)</f>
        <v/>
      </c>
      <c r="O84" s="357" t="s">
        <v>109</v>
      </c>
      <c r="P84" s="357" t="s">
        <v>66</v>
      </c>
      <c r="Q84" s="357" t="s">
        <v>63</v>
      </c>
      <c r="R84" s="357"/>
      <c r="S84" s="358"/>
    </row>
    <row r="85" spans="1:19" s="267" customFormat="1" ht="15.75" customHeight="1" thickBot="1" x14ac:dyDescent="0.2">
      <c r="A85" s="172"/>
      <c r="B85" s="546"/>
      <c r="C85" s="541"/>
      <c r="D85" s="375" t="str">
        <f>'Direct OPEX'!A9</f>
        <v>Other or combined salaried staff directly responsible for emptying, transport, or operations at the transfer station</v>
      </c>
      <c r="E85" s="353">
        <f>'Direct OPEX'!B9</f>
        <v>0</v>
      </c>
      <c r="F85" s="354">
        <v>1</v>
      </c>
      <c r="G85" s="334"/>
      <c r="H85" s="353">
        <f t="shared" si="16"/>
        <v>0</v>
      </c>
      <c r="I85" s="355" t="str">
        <f>IF('Direct OPEX'!C9="","",'Direct OPEX'!C9)</f>
        <v/>
      </c>
      <c r="J85" s="355" t="str">
        <f>IF('Direct OPEX'!D9="","",IF('Direct OPEX'!D9="How confident are you about the reported cost?","",'Direct OPEX'!D9))</f>
        <v/>
      </c>
      <c r="K85" s="376"/>
      <c r="L85" s="355" t="str">
        <f>IF(Context!D$12="","",IF(Context!D$12="Enter the year corresponding to the reported operating costs","",Context!D$12))</f>
        <v/>
      </c>
      <c r="M85" s="355" t="str">
        <f>IF('Direct OPEX'!E9="","",'Direct OPEX'!E9)</f>
        <v/>
      </c>
      <c r="N85" s="355" t="str">
        <f>IF('Direct OPEX'!F9="","",'Direct OPEX'!F9)</f>
        <v/>
      </c>
      <c r="O85" s="357" t="s">
        <v>109</v>
      </c>
      <c r="P85" s="357" t="s">
        <v>66</v>
      </c>
      <c r="Q85" s="357" t="s">
        <v>63</v>
      </c>
      <c r="R85" s="357"/>
      <c r="S85" s="358"/>
    </row>
    <row r="86" spans="1:19" s="267" customFormat="1" ht="15.75" customHeight="1" x14ac:dyDescent="0.15">
      <c r="A86" s="172"/>
      <c r="B86" s="546"/>
      <c r="C86" s="540" t="s">
        <v>638</v>
      </c>
      <c r="D86" s="377" t="str">
        <f>'Direct OPEX'!A13</f>
        <v>Wages or commissions paid to staff on a variable or casual basis</v>
      </c>
      <c r="E86" s="333">
        <f>'Direct OPEX'!B13</f>
        <v>0</v>
      </c>
      <c r="F86" s="332">
        <v>1</v>
      </c>
      <c r="G86" s="334"/>
      <c r="H86" s="333">
        <f t="shared" ref="H86:H87" si="17">E86*F86</f>
        <v>0</v>
      </c>
      <c r="I86" s="335" t="str">
        <f>IF('Direct OPEX'!C13="","",'Direct OPEX'!C13)</f>
        <v/>
      </c>
      <c r="J86" s="335" t="str">
        <f>IF('Direct OPEX'!D13="","",IF('Direct OPEX'!D13="How confident are you about the reported cost?","",'Direct OPEX'!D13))</f>
        <v/>
      </c>
      <c r="K86" s="376"/>
      <c r="L86" s="335" t="str">
        <f>IF(Context!D$12="","",IF(Context!D$12="Enter the year corresponding to the reported operating costs","",Context!D$12))</f>
        <v/>
      </c>
      <c r="M86" s="335" t="str">
        <f>IF('Direct OPEX'!E13="","",'Direct OPEX'!E13)</f>
        <v/>
      </c>
      <c r="N86" s="335" t="str">
        <f>IF('Direct OPEX'!F13="","",'Direct OPEX'!F13)</f>
        <v/>
      </c>
      <c r="O86" s="314" t="s">
        <v>109</v>
      </c>
      <c r="P86" s="314" t="s">
        <v>324</v>
      </c>
      <c r="Q86" s="314" t="s">
        <v>63</v>
      </c>
      <c r="R86" s="314"/>
      <c r="S86" s="305"/>
    </row>
    <row r="87" spans="1:19" s="267" customFormat="1" ht="15.75" customHeight="1" thickBot="1" x14ac:dyDescent="0.2">
      <c r="A87" s="172"/>
      <c r="B87" s="546"/>
      <c r="C87" s="541"/>
      <c r="D87" s="377" t="str">
        <f>'Direct OPEX'!A14</f>
        <v>Other variable staff costs</v>
      </c>
      <c r="E87" s="333">
        <f>'Direct OPEX'!B14</f>
        <v>0</v>
      </c>
      <c r="F87" s="332">
        <v>1</v>
      </c>
      <c r="G87" s="334"/>
      <c r="H87" s="333">
        <f t="shared" si="17"/>
        <v>0</v>
      </c>
      <c r="I87" s="335" t="str">
        <f>IF('Direct OPEX'!C14="","",'Direct OPEX'!C14)</f>
        <v/>
      </c>
      <c r="J87" s="335" t="str">
        <f>IF('Direct OPEX'!D14="","",IF('Direct OPEX'!D14="How confident are you about the reported cost?","",'Direct OPEX'!D14))</f>
        <v/>
      </c>
      <c r="K87" s="376"/>
      <c r="L87" s="335" t="str">
        <f>IF(Context!D$12="","",IF(Context!D$12="Enter the year corresponding to the reported operating costs","",Context!D$12))</f>
        <v/>
      </c>
      <c r="M87" s="335" t="str">
        <f>IF('Direct OPEX'!E14="","",'Direct OPEX'!E14)</f>
        <v/>
      </c>
      <c r="N87" s="335" t="str">
        <f>IF('Direct OPEX'!F14="","",'Direct OPEX'!F14)</f>
        <v/>
      </c>
      <c r="O87" s="314" t="s">
        <v>109</v>
      </c>
      <c r="P87" s="314" t="s">
        <v>324</v>
      </c>
      <c r="Q87" s="314" t="s">
        <v>63</v>
      </c>
      <c r="R87" s="314"/>
      <c r="S87" s="305"/>
    </row>
    <row r="88" spans="1:19" ht="15.75" customHeight="1" x14ac:dyDescent="0.15">
      <c r="A88" s="172"/>
      <c r="B88" s="546"/>
      <c r="C88" s="540" t="s">
        <v>639</v>
      </c>
      <c r="D88" s="375" t="str">
        <f>'Direct OPEX'!A18</f>
        <v>Insurance</v>
      </c>
      <c r="E88" s="353">
        <f>'Direct OPEX'!B18</f>
        <v>0</v>
      </c>
      <c r="F88" s="354">
        <v>1</v>
      </c>
      <c r="G88" s="334"/>
      <c r="H88" s="353">
        <f>E88*F88</f>
        <v>0</v>
      </c>
      <c r="I88" s="355" t="str">
        <f>IF('Direct OPEX'!C18="","",'Direct OPEX'!C18)</f>
        <v/>
      </c>
      <c r="J88" s="355" t="str">
        <f>IF('Direct OPEX'!D18="","",IF('Direct OPEX'!D18="How confident are you about the reported cost?","",'Direct OPEX'!D18))</f>
        <v/>
      </c>
      <c r="K88" s="376"/>
      <c r="L88" s="355" t="str">
        <f>IF(Context!D$12="","",IF(Context!D$12="Enter the year corresponding to the reported operating costs","",Context!D$12))</f>
        <v/>
      </c>
      <c r="M88" s="355" t="str">
        <f>IF('Direct OPEX'!E18="","",'Direct OPEX'!E18)</f>
        <v/>
      </c>
      <c r="N88" s="355" t="str">
        <f>IF('Direct OPEX'!F18="","",'Direct OPEX'!F18)</f>
        <v/>
      </c>
      <c r="O88" s="357" t="s">
        <v>109</v>
      </c>
      <c r="P88" s="357" t="s">
        <v>66</v>
      </c>
      <c r="Q88" s="357" t="s">
        <v>63</v>
      </c>
      <c r="R88" s="357"/>
      <c r="S88" s="358"/>
    </row>
    <row r="89" spans="1:19" s="267" customFormat="1" ht="15.75" customHeight="1" x14ac:dyDescent="0.15">
      <c r="A89" s="172"/>
      <c r="B89" s="546"/>
      <c r="C89" s="542"/>
      <c r="D89" s="375" t="str">
        <f>'Direct OPEX'!A19</f>
        <v>Annual vaccinations</v>
      </c>
      <c r="E89" s="353">
        <f>'Direct OPEX'!B19</f>
        <v>0</v>
      </c>
      <c r="F89" s="354">
        <v>1</v>
      </c>
      <c r="G89" s="334"/>
      <c r="H89" s="353">
        <f t="shared" ref="H89:H90" si="18">E89*F89</f>
        <v>0</v>
      </c>
      <c r="I89" s="355" t="str">
        <f>IF('Direct OPEX'!C19="","",'Direct OPEX'!C19)</f>
        <v/>
      </c>
      <c r="J89" s="355" t="str">
        <f>IF('Direct OPEX'!D19="","",IF('Direct OPEX'!D19="How confident are you about the reported cost?","",'Direct OPEX'!D19))</f>
        <v/>
      </c>
      <c r="K89" s="376"/>
      <c r="L89" s="355" t="str">
        <f>IF(Context!D$12="","",IF(Context!D$12="Enter the year corresponding to the reported operating costs","",Context!D$12))</f>
        <v/>
      </c>
      <c r="M89" s="355" t="str">
        <f>IF('Direct OPEX'!E19="","",'Direct OPEX'!E19)</f>
        <v/>
      </c>
      <c r="N89" s="355" t="str">
        <f>IF('Direct OPEX'!F19="","",'Direct OPEX'!F19)</f>
        <v/>
      </c>
      <c r="O89" s="357" t="s">
        <v>109</v>
      </c>
      <c r="P89" s="357" t="s">
        <v>66</v>
      </c>
      <c r="Q89" s="357" t="s">
        <v>63</v>
      </c>
      <c r="R89" s="357"/>
      <c r="S89" s="358"/>
    </row>
    <row r="90" spans="1:19" s="267" customFormat="1" ht="15.75" customHeight="1" thickBot="1" x14ac:dyDescent="0.2">
      <c r="A90" s="172"/>
      <c r="B90" s="546"/>
      <c r="C90" s="541"/>
      <c r="D90" s="375" t="str">
        <f>'Direct OPEX'!A20</f>
        <v>Other or combined expenses</v>
      </c>
      <c r="E90" s="353">
        <f>'Direct OPEX'!B20</f>
        <v>0</v>
      </c>
      <c r="F90" s="354">
        <v>1</v>
      </c>
      <c r="G90" s="334"/>
      <c r="H90" s="353">
        <f t="shared" si="18"/>
        <v>0</v>
      </c>
      <c r="I90" s="355" t="str">
        <f>IF('Direct OPEX'!C20="","",'Direct OPEX'!C20)</f>
        <v/>
      </c>
      <c r="J90" s="355" t="str">
        <f>IF('Direct OPEX'!D20="","",IF('Direct OPEX'!D20="How confident are you about the reported cost?","",'Direct OPEX'!D20))</f>
        <v/>
      </c>
      <c r="K90" s="376"/>
      <c r="L90" s="355" t="str">
        <f>IF(Context!D$12="","",IF(Context!D$12="Enter the year corresponding to the reported operating costs","",Context!D$12))</f>
        <v/>
      </c>
      <c r="M90" s="355" t="str">
        <f>IF('Direct OPEX'!E20="","",'Direct OPEX'!E20)</f>
        <v/>
      </c>
      <c r="N90" s="355" t="str">
        <f>IF('Direct OPEX'!F20="","",'Direct OPEX'!F20)</f>
        <v/>
      </c>
      <c r="O90" s="357" t="s">
        <v>109</v>
      </c>
      <c r="P90" s="357" t="s">
        <v>66</v>
      </c>
      <c r="Q90" s="357" t="s">
        <v>63</v>
      </c>
      <c r="R90" s="357"/>
      <c r="S90" s="358"/>
    </row>
    <row r="91" spans="1:19" ht="15.75" customHeight="1" x14ac:dyDescent="0.15">
      <c r="A91" s="172"/>
      <c r="B91" s="546"/>
      <c r="C91" s="543" t="s">
        <v>640</v>
      </c>
      <c r="D91" s="377" t="str">
        <f>'Direct OPEX'!A25</f>
        <v>Simple manual emptying tools</v>
      </c>
      <c r="E91" s="333">
        <f>'Direct OPEX'!B25</f>
        <v>0</v>
      </c>
      <c r="F91" s="332">
        <v>1</v>
      </c>
      <c r="G91" s="334"/>
      <c r="H91" s="333">
        <f t="shared" ref="H91:H142" si="19">E91*F91</f>
        <v>0</v>
      </c>
      <c r="I91" s="335" t="str">
        <f>IF('Direct OPEX'!C25="","",'Direct OPEX'!C25)</f>
        <v/>
      </c>
      <c r="J91" s="335" t="str">
        <f>IF('Direct OPEX'!D25="","",IF('Direct OPEX'!D25="How confident are you about the reported cost?","",'Direct OPEX'!D25))</f>
        <v/>
      </c>
      <c r="K91" s="376"/>
      <c r="L91" s="335" t="str">
        <f>IF(Context!D$12="","",IF(Context!D$12="Enter the year corresponding to the reported operating costs","",Context!D$12))</f>
        <v/>
      </c>
      <c r="M91" s="335" t="str">
        <f>IF('Direct OPEX'!E25="","",'Direct OPEX'!E25)</f>
        <v/>
      </c>
      <c r="N91" s="335" t="str">
        <f>IF('Direct OPEX'!F25="","",'Direct OPEX'!F25)</f>
        <v/>
      </c>
      <c r="O91" s="314" t="s">
        <v>109</v>
      </c>
      <c r="P91" s="314" t="s">
        <v>324</v>
      </c>
      <c r="Q91" s="314" t="s">
        <v>115</v>
      </c>
      <c r="R91" s="314"/>
      <c r="S91" s="305"/>
    </row>
    <row r="92" spans="1:19" ht="15.75" customHeight="1" x14ac:dyDescent="0.15">
      <c r="A92" s="172"/>
      <c r="B92" s="546"/>
      <c r="C92" s="543"/>
      <c r="D92" s="377" t="str">
        <f>'Direct OPEX'!A26</f>
        <v>Specialized manual emptying equipment</v>
      </c>
      <c r="E92" s="333">
        <f>'Direct OPEX'!B26</f>
        <v>0</v>
      </c>
      <c r="F92" s="332">
        <v>1</v>
      </c>
      <c r="G92" s="334"/>
      <c r="H92" s="333">
        <f t="shared" si="19"/>
        <v>0</v>
      </c>
      <c r="I92" s="335" t="str">
        <f>IF('Direct OPEX'!C26="","",'Direct OPEX'!C26)</f>
        <v/>
      </c>
      <c r="J92" s="335" t="str">
        <f>IF('Direct OPEX'!D26="","",IF('Direct OPEX'!D26="How confident are you about the reported cost?","",'Direct OPEX'!D26))</f>
        <v/>
      </c>
      <c r="K92" s="376"/>
      <c r="L92" s="335" t="str">
        <f>IF(Context!D$12="","",IF(Context!D$12="Enter the year corresponding to the reported operating costs","",Context!D$12))</f>
        <v/>
      </c>
      <c r="M92" s="335" t="str">
        <f>IF('Direct OPEX'!E26="","",'Direct OPEX'!E26)</f>
        <v/>
      </c>
      <c r="N92" s="335" t="str">
        <f>IF('Direct OPEX'!F26="","",'Direct OPEX'!F26)</f>
        <v/>
      </c>
      <c r="O92" s="314" t="s">
        <v>109</v>
      </c>
      <c r="P92" s="314" t="s">
        <v>324</v>
      </c>
      <c r="Q92" s="314" t="s">
        <v>115</v>
      </c>
      <c r="R92" s="314"/>
      <c r="S92" s="305"/>
    </row>
    <row r="93" spans="1:19" ht="15.75" customHeight="1" x14ac:dyDescent="0.15">
      <c r="A93" s="172"/>
      <c r="B93" s="546"/>
      <c r="C93" s="543"/>
      <c r="D93" s="377" t="str">
        <f>'Direct OPEX'!A27</f>
        <v>Motorized emptying pumps</v>
      </c>
      <c r="E93" s="333">
        <f>'Direct OPEX'!B27</f>
        <v>0</v>
      </c>
      <c r="F93" s="332">
        <v>1</v>
      </c>
      <c r="G93" s="334"/>
      <c r="H93" s="333">
        <f t="shared" si="19"/>
        <v>0</v>
      </c>
      <c r="I93" s="335" t="str">
        <f>IF('Direct OPEX'!C27="","",'Direct OPEX'!C27)</f>
        <v/>
      </c>
      <c r="J93" s="335" t="str">
        <f>IF('Direct OPEX'!D27="","",IF('Direct OPEX'!D27="How confident are you about the reported cost?","",'Direct OPEX'!D27))</f>
        <v/>
      </c>
      <c r="K93" s="376"/>
      <c r="L93" s="335" t="str">
        <f>IF(Context!D$12="","",IF(Context!D$12="Enter the year corresponding to the reported operating costs","",Context!D$12))</f>
        <v/>
      </c>
      <c r="M93" s="335" t="str">
        <f>IF('Direct OPEX'!E27="","",'Direct OPEX'!E27)</f>
        <v/>
      </c>
      <c r="N93" s="335" t="str">
        <f>IF('Direct OPEX'!F27="","",'Direct OPEX'!F27)</f>
        <v/>
      </c>
      <c r="O93" s="314" t="s">
        <v>109</v>
      </c>
      <c r="P93" s="314" t="s">
        <v>324</v>
      </c>
      <c r="Q93" s="314" t="s">
        <v>115</v>
      </c>
      <c r="R93" s="314"/>
      <c r="S93" s="305"/>
    </row>
    <row r="94" spans="1:19" ht="15.75" customHeight="1" x14ac:dyDescent="0.15">
      <c r="A94" s="172"/>
      <c r="B94" s="546"/>
      <c r="C94" s="543"/>
      <c r="D94" s="377" t="str">
        <f>'Direct OPEX'!A28</f>
        <v>Waste storage containers</v>
      </c>
      <c r="E94" s="333">
        <f>'Direct OPEX'!B28</f>
        <v>0</v>
      </c>
      <c r="F94" s="332">
        <v>1</v>
      </c>
      <c r="G94" s="334"/>
      <c r="H94" s="333">
        <f t="shared" si="19"/>
        <v>0</v>
      </c>
      <c r="I94" s="335" t="str">
        <f>IF('Direct OPEX'!C28="","",'Direct OPEX'!C28)</f>
        <v/>
      </c>
      <c r="J94" s="335" t="str">
        <f>IF('Direct OPEX'!D28="","",IF('Direct OPEX'!D28="How confident are you about the reported cost?","",'Direct OPEX'!D28))</f>
        <v/>
      </c>
      <c r="K94" s="376"/>
      <c r="L94" s="335" t="str">
        <f>IF(Context!D$12="","",IF(Context!D$12="Enter the year corresponding to the reported operating costs","",Context!D$12))</f>
        <v/>
      </c>
      <c r="M94" s="335" t="str">
        <f>IF('Direct OPEX'!E28="","",'Direct OPEX'!E28)</f>
        <v/>
      </c>
      <c r="N94" s="335" t="str">
        <f>IF('Direct OPEX'!F28="","",'Direct OPEX'!F28)</f>
        <v/>
      </c>
      <c r="O94" s="314" t="s">
        <v>109</v>
      </c>
      <c r="P94" s="314" t="s">
        <v>324</v>
      </c>
      <c r="Q94" s="314" t="s">
        <v>115</v>
      </c>
      <c r="R94" s="314"/>
      <c r="S94" s="305"/>
    </row>
    <row r="95" spans="1:19" ht="15.75" customHeight="1" x14ac:dyDescent="0.15">
      <c r="A95" s="172"/>
      <c r="B95" s="546"/>
      <c r="C95" s="543"/>
      <c r="D95" s="377" t="str">
        <f>'Direct OPEX'!A29</f>
        <v>Carts/wheelbarrows</v>
      </c>
      <c r="E95" s="333">
        <f>'Direct OPEX'!B29</f>
        <v>0</v>
      </c>
      <c r="F95" s="332">
        <v>1</v>
      </c>
      <c r="G95" s="334"/>
      <c r="H95" s="333">
        <f t="shared" si="19"/>
        <v>0</v>
      </c>
      <c r="I95" s="335" t="str">
        <f>IF('Direct OPEX'!C29="","",'Direct OPEX'!C29)</f>
        <v/>
      </c>
      <c r="J95" s="335" t="str">
        <f>IF('Direct OPEX'!D29="","",IF('Direct OPEX'!D29="How confident are you about the reported cost?","",'Direct OPEX'!D29))</f>
        <v/>
      </c>
      <c r="K95" s="376"/>
      <c r="L95" s="335" t="str">
        <f>IF(Context!D$12="","",IF(Context!D$12="Enter the year corresponding to the reported operating costs","",Context!D$12))</f>
        <v/>
      </c>
      <c r="M95" s="335" t="str">
        <f>IF('Direct OPEX'!E29="","",'Direct OPEX'!E29)</f>
        <v/>
      </c>
      <c r="N95" s="335" t="str">
        <f>IF('Direct OPEX'!F29="","",'Direct OPEX'!F29)</f>
        <v/>
      </c>
      <c r="O95" s="314" t="s">
        <v>109</v>
      </c>
      <c r="P95" s="314" t="s">
        <v>324</v>
      </c>
      <c r="Q95" s="314" t="s">
        <v>115</v>
      </c>
      <c r="R95" s="314"/>
      <c r="S95" s="305"/>
    </row>
    <row r="96" spans="1:19" ht="15.75" customHeight="1" x14ac:dyDescent="0.15">
      <c r="A96" s="172"/>
      <c r="B96" s="546"/>
      <c r="C96" s="543"/>
      <c r="D96" s="377" t="str">
        <f>'Direct OPEX'!A30</f>
        <v>Vacuum trucks</v>
      </c>
      <c r="E96" s="333">
        <f>'Direct OPEX'!B30</f>
        <v>0</v>
      </c>
      <c r="F96" s="332">
        <v>1</v>
      </c>
      <c r="G96" s="334"/>
      <c r="H96" s="333">
        <f t="shared" si="19"/>
        <v>0</v>
      </c>
      <c r="I96" s="335" t="str">
        <f>IF('Direct OPEX'!C30="","",'Direct OPEX'!C30)</f>
        <v/>
      </c>
      <c r="J96" s="335" t="str">
        <f>IF('Direct OPEX'!D30="","",IF('Direct OPEX'!D30="How confident are you about the reported cost?","",'Direct OPEX'!D30))</f>
        <v/>
      </c>
      <c r="K96" s="376"/>
      <c r="L96" s="335" t="str">
        <f>IF(Context!D$12="","",IF(Context!D$12="Enter the year corresponding to the reported operating costs","",Context!D$12))</f>
        <v/>
      </c>
      <c r="M96" s="335" t="str">
        <f>IF('Direct OPEX'!E30="","",'Direct OPEX'!E30)</f>
        <v/>
      </c>
      <c r="N96" s="335" t="str">
        <f>IF('Direct OPEX'!F30="","",'Direct OPEX'!F30)</f>
        <v/>
      </c>
      <c r="O96" s="314" t="s">
        <v>109</v>
      </c>
      <c r="P96" s="314" t="s">
        <v>324</v>
      </c>
      <c r="Q96" s="314" t="s">
        <v>115</v>
      </c>
      <c r="R96" s="314"/>
      <c r="S96" s="305"/>
    </row>
    <row r="97" spans="1:19" ht="15.75" customHeight="1" x14ac:dyDescent="0.15">
      <c r="A97" s="172"/>
      <c r="B97" s="546"/>
      <c r="C97" s="543"/>
      <c r="D97" s="377" t="str">
        <f>'Direct OPEX'!A31</f>
        <v>Other transport vehicles</v>
      </c>
      <c r="E97" s="333">
        <f>'Direct OPEX'!B31</f>
        <v>0</v>
      </c>
      <c r="F97" s="332">
        <v>1</v>
      </c>
      <c r="G97" s="334"/>
      <c r="H97" s="333">
        <f t="shared" ref="H97:H103" si="20">E97*F97</f>
        <v>0</v>
      </c>
      <c r="I97" s="335" t="str">
        <f>IF('Direct OPEX'!C31="","",'Direct OPEX'!C31)</f>
        <v/>
      </c>
      <c r="J97" s="335" t="str">
        <f>IF('Direct OPEX'!D31="","",IF('Direct OPEX'!D31="How confident are you about the reported cost?","",'Direct OPEX'!D31))</f>
        <v/>
      </c>
      <c r="K97" s="376"/>
      <c r="L97" s="335" t="str">
        <f>IF(Context!D$12="","",IF(Context!D$12="Enter the year corresponding to the reported operating costs","",Context!D$12))</f>
        <v/>
      </c>
      <c r="M97" s="335" t="str">
        <f>IF('Direct OPEX'!E31="","",'Direct OPEX'!E31)</f>
        <v/>
      </c>
      <c r="N97" s="335" t="str">
        <f>IF('Direct OPEX'!F31="","",'Direct OPEX'!F31)</f>
        <v/>
      </c>
      <c r="O97" s="314" t="s">
        <v>109</v>
      </c>
      <c r="P97" s="314" t="s">
        <v>324</v>
      </c>
      <c r="Q97" s="314" t="s">
        <v>115</v>
      </c>
      <c r="R97" s="314"/>
      <c r="S97" s="305"/>
    </row>
    <row r="98" spans="1:19" s="267" customFormat="1" ht="15.75" customHeight="1" x14ac:dyDescent="0.15">
      <c r="A98" s="172"/>
      <c r="B98" s="546"/>
      <c r="C98" s="543"/>
      <c r="D98" s="377" t="str">
        <f>'Direct OPEX'!A32</f>
        <v>Transfer station site</v>
      </c>
      <c r="E98" s="333">
        <f>'Direct OPEX'!B32</f>
        <v>0</v>
      </c>
      <c r="F98" s="332">
        <v>1</v>
      </c>
      <c r="G98" s="334"/>
      <c r="H98" s="333">
        <f t="shared" si="20"/>
        <v>0</v>
      </c>
      <c r="I98" s="335" t="str">
        <f>IF('Direct OPEX'!C32="","",'Direct OPEX'!C32)</f>
        <v/>
      </c>
      <c r="J98" s="335" t="str">
        <f>IF('Direct OPEX'!D32="","",IF('Direct OPEX'!D32="How confident are you about the reported cost?","",'Direct OPEX'!D32))</f>
        <v/>
      </c>
      <c r="K98" s="376"/>
      <c r="L98" s="335" t="str">
        <f>IF(Context!D$12="","",IF(Context!D$12="Enter the year corresponding to the reported operating costs","",Context!D$12))</f>
        <v/>
      </c>
      <c r="M98" s="335" t="str">
        <f>IF('Direct OPEX'!E32="","",'Direct OPEX'!E32)</f>
        <v/>
      </c>
      <c r="N98" s="335" t="str">
        <f>IF('Direct OPEX'!F32="","",'Direct OPEX'!F32)</f>
        <v/>
      </c>
      <c r="O98" s="314" t="s">
        <v>109</v>
      </c>
      <c r="P98" s="314" t="s">
        <v>66</v>
      </c>
      <c r="Q98" s="314" t="s">
        <v>96</v>
      </c>
      <c r="R98" s="314"/>
      <c r="S98" s="305"/>
    </row>
    <row r="99" spans="1:19" s="267" customFormat="1" ht="15.75" customHeight="1" x14ac:dyDescent="0.15">
      <c r="A99" s="172"/>
      <c r="B99" s="546"/>
      <c r="C99" s="543"/>
      <c r="D99" s="377" t="str">
        <f>'Direct OPEX'!A33</f>
        <v>Transfer station storage tank</v>
      </c>
      <c r="E99" s="333">
        <f>'Direct OPEX'!B33</f>
        <v>0</v>
      </c>
      <c r="F99" s="332">
        <v>1</v>
      </c>
      <c r="G99" s="334"/>
      <c r="H99" s="333">
        <f t="shared" si="20"/>
        <v>0</v>
      </c>
      <c r="I99" s="335" t="str">
        <f>IF('Direct OPEX'!C33="","",'Direct OPEX'!C33)</f>
        <v/>
      </c>
      <c r="J99" s="335" t="str">
        <f>IF('Direct OPEX'!D33="","",IF('Direct OPEX'!D33="How confident are you about the reported cost?","",'Direct OPEX'!D33))</f>
        <v/>
      </c>
      <c r="K99" s="376"/>
      <c r="L99" s="335" t="str">
        <f>IF(Context!D$12="","",IF(Context!D$12="Enter the year corresponding to the reported operating costs","",Context!D$12))</f>
        <v/>
      </c>
      <c r="M99" s="335" t="str">
        <f>IF('Direct OPEX'!E33="","",'Direct OPEX'!E33)</f>
        <v/>
      </c>
      <c r="N99" s="335" t="str">
        <f>IF('Direct OPEX'!F33="","",'Direct OPEX'!F33)</f>
        <v/>
      </c>
      <c r="O99" s="314" t="s">
        <v>109</v>
      </c>
      <c r="P99" s="314" t="s">
        <v>324</v>
      </c>
      <c r="Q99" s="314" t="s">
        <v>115</v>
      </c>
      <c r="R99" s="314"/>
      <c r="S99" s="305"/>
    </row>
    <row r="100" spans="1:19" s="267" customFormat="1" ht="15.75" customHeight="1" x14ac:dyDescent="0.15">
      <c r="A100" s="172"/>
      <c r="B100" s="546"/>
      <c r="C100" s="543"/>
      <c r="D100" s="377" t="str">
        <f>'Direct OPEX'!A34</f>
        <v>Parking or storage space for equipment or vehicles</v>
      </c>
      <c r="E100" s="333">
        <f>'Direct OPEX'!B34</f>
        <v>0</v>
      </c>
      <c r="F100" s="332">
        <v>1</v>
      </c>
      <c r="G100" s="334"/>
      <c r="H100" s="333">
        <f t="shared" si="20"/>
        <v>0</v>
      </c>
      <c r="I100" s="335" t="str">
        <f>IF('Direct OPEX'!C34="","",'Direct OPEX'!C34)</f>
        <v/>
      </c>
      <c r="J100" s="335" t="str">
        <f>IF('Direct OPEX'!D34="","",IF('Direct OPEX'!D34="How confident are you about the reported cost?","",'Direct OPEX'!D34))</f>
        <v/>
      </c>
      <c r="K100" s="376"/>
      <c r="L100" s="335" t="str">
        <f>IF(Context!D$12="","",IF(Context!D$12="Enter the year corresponding to the reported operating costs","",Context!D$12))</f>
        <v/>
      </c>
      <c r="M100" s="335" t="str">
        <f>IF('Direct OPEX'!E34="","",'Direct OPEX'!E34)</f>
        <v/>
      </c>
      <c r="N100" s="335" t="str">
        <f>IF('Direct OPEX'!F34="","",'Direct OPEX'!F34)</f>
        <v/>
      </c>
      <c r="O100" s="314" t="s">
        <v>109</v>
      </c>
      <c r="P100" s="314" t="s">
        <v>66</v>
      </c>
      <c r="Q100" s="314" t="s">
        <v>96</v>
      </c>
      <c r="R100" s="314"/>
      <c r="S100" s="305"/>
    </row>
    <row r="101" spans="1:19" s="267" customFormat="1" ht="15.75" customHeight="1" x14ac:dyDescent="0.15">
      <c r="A101" s="172"/>
      <c r="B101" s="546"/>
      <c r="C101" s="543"/>
      <c r="D101" s="377" t="str">
        <f>'Direct OPEX'!A35</f>
        <v>Other or combined operational costs for equipment</v>
      </c>
      <c r="E101" s="333">
        <f>'Direct OPEX'!B35</f>
        <v>0</v>
      </c>
      <c r="F101" s="332">
        <v>1</v>
      </c>
      <c r="G101" s="334"/>
      <c r="H101" s="333">
        <f t="shared" si="20"/>
        <v>0</v>
      </c>
      <c r="I101" s="335" t="str">
        <f>IF('Direct OPEX'!C35="","",'Direct OPEX'!C35)</f>
        <v/>
      </c>
      <c r="J101" s="335" t="str">
        <f>IF('Direct OPEX'!D35="","",IF('Direct OPEX'!D35="How confident are you about the reported cost?","",'Direct OPEX'!D35))</f>
        <v/>
      </c>
      <c r="K101" s="376"/>
      <c r="L101" s="335" t="str">
        <f>IF(Context!D$12="","",IF(Context!D$12="Enter the year corresponding to the reported operating costs","",Context!D$12))</f>
        <v/>
      </c>
      <c r="M101" s="335" t="str">
        <f>IF('Direct OPEX'!E35="","",'Direct OPEX'!E35)</f>
        <v/>
      </c>
      <c r="N101" s="335" t="str">
        <f>IF('Direct OPEX'!F35="","",'Direct OPEX'!F35)</f>
        <v/>
      </c>
      <c r="O101" s="314" t="s">
        <v>109</v>
      </c>
      <c r="P101" s="314" t="s">
        <v>324</v>
      </c>
      <c r="Q101" s="314" t="s">
        <v>115</v>
      </c>
      <c r="R101" s="314"/>
      <c r="S101" s="305"/>
    </row>
    <row r="102" spans="1:19" s="267" customFormat="1" ht="15.75" customHeight="1" x14ac:dyDescent="0.15">
      <c r="A102" s="172"/>
      <c r="B102" s="546"/>
      <c r="C102" s="543"/>
      <c r="D102" s="377" t="str">
        <f>'Direct OPEX'!A36</f>
        <v>Other operational costs for land</v>
      </c>
      <c r="E102" s="333">
        <f>'Direct OPEX'!B36</f>
        <v>0</v>
      </c>
      <c r="F102" s="332">
        <v>1</v>
      </c>
      <c r="G102" s="334"/>
      <c r="H102" s="333">
        <f t="shared" si="20"/>
        <v>0</v>
      </c>
      <c r="I102" s="335" t="str">
        <f>IF('Direct OPEX'!C36="","",'Direct OPEX'!C36)</f>
        <v/>
      </c>
      <c r="J102" s="335" t="str">
        <f>IF('Direct OPEX'!D36="","",IF('Direct OPEX'!D36="How confident are you about the reported cost?","",'Direct OPEX'!D36))</f>
        <v/>
      </c>
      <c r="K102" s="376"/>
      <c r="L102" s="335" t="str">
        <f>IF(Context!D$12="","",IF(Context!D$12="Enter the year corresponding to the reported operating costs","",Context!D$12))</f>
        <v/>
      </c>
      <c r="M102" s="335" t="str">
        <f>IF('Direct OPEX'!E36="","",'Direct OPEX'!E36)</f>
        <v/>
      </c>
      <c r="N102" s="335" t="str">
        <f>IF('Direct OPEX'!F36="","",'Direct OPEX'!F36)</f>
        <v/>
      </c>
      <c r="O102" s="314" t="s">
        <v>109</v>
      </c>
      <c r="P102" s="314" t="s">
        <v>66</v>
      </c>
      <c r="Q102" s="314" t="s">
        <v>27</v>
      </c>
      <c r="R102" s="314"/>
      <c r="S102" s="305"/>
    </row>
    <row r="103" spans="1:19" s="267" customFormat="1" ht="15.75" customHeight="1" x14ac:dyDescent="0.15">
      <c r="A103" s="172"/>
      <c r="B103" s="546"/>
      <c r="C103" s="543"/>
      <c r="D103" s="377" t="str">
        <f>'Direct OPEX'!A37</f>
        <v>Other operational costs for buildings</v>
      </c>
      <c r="E103" s="333">
        <f>'Direct OPEX'!B37</f>
        <v>0</v>
      </c>
      <c r="F103" s="332">
        <v>1</v>
      </c>
      <c r="G103" s="334"/>
      <c r="H103" s="333">
        <f t="shared" si="20"/>
        <v>0</v>
      </c>
      <c r="I103" s="335" t="str">
        <f>IF('Direct OPEX'!C37="","",'Direct OPEX'!C37)</f>
        <v/>
      </c>
      <c r="J103" s="335" t="str">
        <f>IF('Direct OPEX'!D37="","",IF('Direct OPEX'!D37="How confident are you about the reported cost?","",'Direct OPEX'!D37))</f>
        <v/>
      </c>
      <c r="K103" s="376"/>
      <c r="L103" s="335" t="str">
        <f>IF(Context!D$12="","",IF(Context!D$12="Enter the year corresponding to the reported operating costs","",Context!D$12))</f>
        <v/>
      </c>
      <c r="M103" s="335" t="str">
        <f>IF('Direct OPEX'!E37="","",'Direct OPEX'!E37)</f>
        <v/>
      </c>
      <c r="N103" s="335" t="str">
        <f>IF('Direct OPEX'!F37="","",'Direct OPEX'!F37)</f>
        <v/>
      </c>
      <c r="O103" s="314" t="s">
        <v>109</v>
      </c>
      <c r="P103" s="314" t="s">
        <v>66</v>
      </c>
      <c r="Q103" s="314" t="s">
        <v>96</v>
      </c>
      <c r="R103" s="314"/>
      <c r="S103" s="305"/>
    </row>
    <row r="104" spans="1:19" ht="15.75" customHeight="1" x14ac:dyDescent="0.15">
      <c r="A104" s="172"/>
      <c r="B104" s="546"/>
      <c r="C104" s="543" t="s">
        <v>79</v>
      </c>
      <c r="D104" s="375" t="str">
        <f>'Direct OPEX'!A41</f>
        <v>Cleaning supplies</v>
      </c>
      <c r="E104" s="379">
        <f>'Direct OPEX'!B41</f>
        <v>0</v>
      </c>
      <c r="F104" s="354">
        <v>1</v>
      </c>
      <c r="G104" s="334"/>
      <c r="H104" s="353">
        <f t="shared" si="19"/>
        <v>0</v>
      </c>
      <c r="I104" s="355" t="str">
        <f>IF('Direct OPEX'!C41="","",'Direct OPEX'!C41)</f>
        <v/>
      </c>
      <c r="J104" s="355" t="str">
        <f>IF('Direct OPEX'!D41="","",IF('Direct OPEX'!D41="How confident are you about the reported cost?","",'Direct OPEX'!D41))</f>
        <v/>
      </c>
      <c r="K104" s="376"/>
      <c r="L104" s="355" t="str">
        <f>IF(Context!D$12="","",IF(Context!D$12="Enter the year corresponding to the reported operating costs","",Context!D$12))</f>
        <v/>
      </c>
      <c r="M104" s="355" t="str">
        <f>IF('Direct OPEX'!E41="","",'Direct OPEX'!E41)</f>
        <v/>
      </c>
      <c r="N104" s="355" t="str">
        <f>IF('Direct OPEX'!F41="","",'Direct OPEX'!F41)</f>
        <v/>
      </c>
      <c r="O104" s="357" t="s">
        <v>109</v>
      </c>
      <c r="P104" s="357" t="s">
        <v>324</v>
      </c>
      <c r="Q104" s="357" t="s">
        <v>79</v>
      </c>
      <c r="R104" s="357" t="s">
        <v>133</v>
      </c>
      <c r="S104" s="358"/>
    </row>
    <row r="105" spans="1:19" s="267" customFormat="1" ht="15.75" customHeight="1" x14ac:dyDescent="0.15">
      <c r="A105" s="172"/>
      <c r="B105" s="546"/>
      <c r="C105" s="543"/>
      <c r="D105" s="375" t="str">
        <f>'Direct OPEX'!A42</f>
        <v>Fuel</v>
      </c>
      <c r="E105" s="379">
        <f>'Direct OPEX'!B42</f>
        <v>0</v>
      </c>
      <c r="F105" s="354">
        <v>1</v>
      </c>
      <c r="G105" s="334"/>
      <c r="H105" s="353">
        <f t="shared" ref="H105:H110" si="21">E105*F105</f>
        <v>0</v>
      </c>
      <c r="I105" s="355" t="str">
        <f>IF('Direct OPEX'!C42="","",'Direct OPEX'!C42)</f>
        <v/>
      </c>
      <c r="J105" s="355" t="str">
        <f>IF('Direct OPEX'!D42="","",IF('Direct OPEX'!D42="How confident are you about the reported cost?","",'Direct OPEX'!D42))</f>
        <v/>
      </c>
      <c r="K105" s="376"/>
      <c r="L105" s="355" t="str">
        <f>IF(Context!D$12="","",IF(Context!D$12="Enter the year corresponding to the reported operating costs","",Context!D$12))</f>
        <v/>
      </c>
      <c r="M105" s="355" t="str">
        <f>IF('Direct OPEX'!E42="","",'Direct OPEX'!E42)</f>
        <v/>
      </c>
      <c r="N105" s="355" t="str">
        <f>IF('Direct OPEX'!F42="","",'Direct OPEX'!F42)</f>
        <v/>
      </c>
      <c r="O105" s="357" t="s">
        <v>109</v>
      </c>
      <c r="P105" s="357" t="s">
        <v>324</v>
      </c>
      <c r="Q105" s="357" t="s">
        <v>79</v>
      </c>
      <c r="R105" s="357" t="s">
        <v>42</v>
      </c>
      <c r="S105" s="358"/>
    </row>
    <row r="106" spans="1:19" s="267" customFormat="1" ht="15.75" customHeight="1" x14ac:dyDescent="0.15">
      <c r="A106" s="172"/>
      <c r="B106" s="546"/>
      <c r="C106" s="543"/>
      <c r="D106" s="375" t="str">
        <f>'Direct OPEX'!A43</f>
        <v>Lubricant</v>
      </c>
      <c r="E106" s="379">
        <f>'Direct OPEX'!B43</f>
        <v>0</v>
      </c>
      <c r="F106" s="354">
        <v>1</v>
      </c>
      <c r="G106" s="334"/>
      <c r="H106" s="353">
        <f t="shared" si="21"/>
        <v>0</v>
      </c>
      <c r="I106" s="355" t="str">
        <f>IF('Direct OPEX'!C43="","",'Direct OPEX'!C43)</f>
        <v/>
      </c>
      <c r="J106" s="355" t="str">
        <f>IF('Direct OPEX'!D43="","",IF('Direct OPEX'!D43="How confident are you about the reported cost?","",'Direct OPEX'!D43))</f>
        <v/>
      </c>
      <c r="K106" s="376"/>
      <c r="L106" s="355" t="str">
        <f>IF(Context!D$12="","",IF(Context!D$12="Enter the year corresponding to the reported operating costs","",Context!D$12))</f>
        <v/>
      </c>
      <c r="M106" s="355" t="str">
        <f>IF('Direct OPEX'!E43="","",'Direct OPEX'!E43)</f>
        <v/>
      </c>
      <c r="N106" s="355" t="str">
        <f>IF('Direct OPEX'!F43="","",'Direct OPEX'!F43)</f>
        <v/>
      </c>
      <c r="O106" s="357" t="s">
        <v>109</v>
      </c>
      <c r="P106" s="357" t="s">
        <v>324</v>
      </c>
      <c r="Q106" s="357" t="s">
        <v>79</v>
      </c>
      <c r="R106" s="357" t="s">
        <v>130</v>
      </c>
      <c r="S106" s="358"/>
    </row>
    <row r="107" spans="1:19" s="267" customFormat="1" ht="15.75" customHeight="1" x14ac:dyDescent="0.15">
      <c r="A107" s="172"/>
      <c r="B107" s="546"/>
      <c r="C107" s="543"/>
      <c r="D107" s="375" t="str">
        <f>'Direct OPEX'!A44</f>
        <v>Personal protective equipment (PPE)</v>
      </c>
      <c r="E107" s="379">
        <f>'Direct OPEX'!B44</f>
        <v>0</v>
      </c>
      <c r="F107" s="354">
        <v>1</v>
      </c>
      <c r="G107" s="334"/>
      <c r="H107" s="353">
        <f t="shared" si="21"/>
        <v>0</v>
      </c>
      <c r="I107" s="355" t="str">
        <f>IF('Direct OPEX'!C44="","",'Direct OPEX'!C44)</f>
        <v/>
      </c>
      <c r="J107" s="355" t="str">
        <f>IF('Direct OPEX'!D44="","",IF('Direct OPEX'!D44="How confident are you about the reported cost?","",'Direct OPEX'!D44))</f>
        <v/>
      </c>
      <c r="K107" s="376"/>
      <c r="L107" s="355" t="str">
        <f>IF(Context!D$12="","",IF(Context!D$12="Enter the year corresponding to the reported operating costs","",Context!D$12))</f>
        <v/>
      </c>
      <c r="M107" s="355" t="str">
        <f>IF('Direct OPEX'!E44="","",'Direct OPEX'!E44)</f>
        <v/>
      </c>
      <c r="N107" s="355" t="str">
        <f>IF('Direct OPEX'!F44="","",'Direct OPEX'!F44)</f>
        <v/>
      </c>
      <c r="O107" s="357" t="s">
        <v>109</v>
      </c>
      <c r="P107" s="357" t="s">
        <v>324</v>
      </c>
      <c r="Q107" s="357" t="s">
        <v>79</v>
      </c>
      <c r="R107" s="357" t="s">
        <v>133</v>
      </c>
      <c r="S107" s="358"/>
    </row>
    <row r="108" spans="1:19" s="267" customFormat="1" ht="15.75" customHeight="1" x14ac:dyDescent="0.15">
      <c r="A108" s="172"/>
      <c r="B108" s="546"/>
      <c r="C108" s="543"/>
      <c r="D108" s="375" t="str">
        <f>'Direct OPEX'!A45</f>
        <v>Water</v>
      </c>
      <c r="E108" s="379">
        <f>'Direct OPEX'!B45</f>
        <v>0</v>
      </c>
      <c r="F108" s="354">
        <v>1</v>
      </c>
      <c r="G108" s="334"/>
      <c r="H108" s="353">
        <f t="shared" si="21"/>
        <v>0</v>
      </c>
      <c r="I108" s="355" t="str">
        <f>IF('Direct OPEX'!C45="","",'Direct OPEX'!C45)</f>
        <v/>
      </c>
      <c r="J108" s="355" t="str">
        <f>IF('Direct OPEX'!D45="","",IF('Direct OPEX'!D45="How confident are you about the reported cost?","",'Direct OPEX'!D45))</f>
        <v/>
      </c>
      <c r="K108" s="376"/>
      <c r="L108" s="355" t="str">
        <f>IF(Context!D$12="","",IF(Context!D$12="Enter the year corresponding to the reported operating costs","",Context!D$12))</f>
        <v/>
      </c>
      <c r="M108" s="355" t="str">
        <f>IF('Direct OPEX'!E45="","",'Direct OPEX'!E45)</f>
        <v/>
      </c>
      <c r="N108" s="355" t="str">
        <f>IF('Direct OPEX'!F45="","",'Direct OPEX'!F45)</f>
        <v/>
      </c>
      <c r="O108" s="357" t="s">
        <v>109</v>
      </c>
      <c r="P108" s="357" t="s">
        <v>324</v>
      </c>
      <c r="Q108" s="357" t="s">
        <v>79</v>
      </c>
      <c r="R108" s="357" t="s">
        <v>128</v>
      </c>
      <c r="S108" s="358"/>
    </row>
    <row r="109" spans="1:19" s="267" customFormat="1" ht="15.75" customHeight="1" x14ac:dyDescent="0.15">
      <c r="A109" s="172"/>
      <c r="B109" s="546"/>
      <c r="C109" s="543"/>
      <c r="D109" s="375" t="str">
        <f>'Direct OPEX'!A46</f>
        <v>Electricity</v>
      </c>
      <c r="E109" s="379">
        <f>'Direct OPEX'!B46</f>
        <v>0</v>
      </c>
      <c r="F109" s="354">
        <v>1</v>
      </c>
      <c r="G109" s="334"/>
      <c r="H109" s="353">
        <f t="shared" si="21"/>
        <v>0</v>
      </c>
      <c r="I109" s="355" t="str">
        <f>IF('Direct OPEX'!C46="","",'Direct OPEX'!C46)</f>
        <v/>
      </c>
      <c r="J109" s="355" t="str">
        <f>IF('Direct OPEX'!D46="","",IF('Direct OPEX'!D46="How confident are you about the reported cost?","",'Direct OPEX'!D46))</f>
        <v/>
      </c>
      <c r="K109" s="376"/>
      <c r="L109" s="355" t="str">
        <f>IF(Context!D$12="","",IF(Context!D$12="Enter the year corresponding to the reported operating costs","",Context!D$12))</f>
        <v/>
      </c>
      <c r="M109" s="355" t="str">
        <f>IF('Direct OPEX'!E46="","",'Direct OPEX'!E46)</f>
        <v/>
      </c>
      <c r="N109" s="355" t="str">
        <f>IF('Direct OPEX'!F46="","",'Direct OPEX'!F46)</f>
        <v/>
      </c>
      <c r="O109" s="357" t="s">
        <v>109</v>
      </c>
      <c r="P109" s="357" t="s">
        <v>324</v>
      </c>
      <c r="Q109" s="357" t="s">
        <v>79</v>
      </c>
      <c r="R109" s="357" t="s">
        <v>128</v>
      </c>
      <c r="S109" s="358"/>
    </row>
    <row r="110" spans="1:19" s="267" customFormat="1" ht="15.75" customHeight="1" thickBot="1" x14ac:dyDescent="0.2">
      <c r="A110" s="172"/>
      <c r="B110" s="546"/>
      <c r="C110" s="544"/>
      <c r="D110" s="375" t="str">
        <f>'Direct OPEX'!A47</f>
        <v>Other or combined consumables</v>
      </c>
      <c r="E110" s="379">
        <f>'Direct OPEX'!B47</f>
        <v>0</v>
      </c>
      <c r="F110" s="354">
        <v>1</v>
      </c>
      <c r="G110" s="334"/>
      <c r="H110" s="353">
        <f t="shared" si="21"/>
        <v>0</v>
      </c>
      <c r="I110" s="355" t="str">
        <f>IF('Direct OPEX'!C47="","",'Direct OPEX'!C47)</f>
        <v/>
      </c>
      <c r="J110" s="355" t="str">
        <f>IF('Direct OPEX'!D47="","",IF('Direct OPEX'!D47="How confident are you about the reported cost?","",'Direct OPEX'!D47))</f>
        <v/>
      </c>
      <c r="K110" s="376"/>
      <c r="L110" s="355" t="str">
        <f>IF(Context!D$12="","",IF(Context!D$12="Enter the year corresponding to the reported operating costs","",Context!D$12))</f>
        <v/>
      </c>
      <c r="M110" s="355" t="str">
        <f>IF('Direct OPEX'!E47="","",'Direct OPEX'!E47)</f>
        <v/>
      </c>
      <c r="N110" s="355" t="str">
        <f>IF('Direct OPEX'!F47="","",'Direct OPEX'!F47)</f>
        <v/>
      </c>
      <c r="O110" s="357" t="s">
        <v>109</v>
      </c>
      <c r="P110" s="357" t="s">
        <v>324</v>
      </c>
      <c r="Q110" s="357" t="s">
        <v>79</v>
      </c>
      <c r="R110" s="357" t="s">
        <v>133</v>
      </c>
      <c r="S110" s="358"/>
    </row>
    <row r="111" spans="1:19" ht="15.75" customHeight="1" x14ac:dyDescent="0.15">
      <c r="A111" s="172"/>
      <c r="B111" s="546"/>
      <c r="C111" s="540" t="s">
        <v>80</v>
      </c>
      <c r="D111" s="377" t="str">
        <f>'Direct OPEX'!A52</f>
        <v>Exhaustion service for transfer station</v>
      </c>
      <c r="E111" s="331">
        <f>'Direct OPEX'!B52</f>
        <v>0</v>
      </c>
      <c r="F111" s="332">
        <v>1</v>
      </c>
      <c r="G111" s="334"/>
      <c r="H111" s="333">
        <f>E111*F111</f>
        <v>0</v>
      </c>
      <c r="I111" s="335" t="str">
        <f>IF('Direct OPEX'!C52="","",'Direct OPEX'!C52)</f>
        <v/>
      </c>
      <c r="J111" s="335" t="str">
        <f>IF('Direct OPEX'!D452="","",IF('Direct OPEX'!D52="How confident are you about the reported cost?","",'Direct OPEX'!D52))</f>
        <v/>
      </c>
      <c r="K111" s="376"/>
      <c r="L111" s="335" t="str">
        <f>IF(Context!D$12="","",IF(Context!D$12="Enter the year corresponding to the reported operating costs","",Context!D$12))</f>
        <v/>
      </c>
      <c r="M111" s="335" t="str">
        <f>IF('Direct OPEX'!E452="","",'Direct OPEX'!E52)</f>
        <v/>
      </c>
      <c r="N111" s="335" t="str">
        <f>IF('Direct OPEX'!F52="","",'Direct OPEX'!F52)</f>
        <v/>
      </c>
      <c r="O111" s="314" t="s">
        <v>109</v>
      </c>
      <c r="P111" s="314" t="s">
        <v>324</v>
      </c>
      <c r="Q111" s="314" t="s">
        <v>79</v>
      </c>
      <c r="R111" s="314" t="s">
        <v>80</v>
      </c>
      <c r="S111" s="305" t="s">
        <v>327</v>
      </c>
    </row>
    <row r="112" spans="1:19" ht="15.75" customHeight="1" x14ac:dyDescent="0.15">
      <c r="A112" s="172"/>
      <c r="B112" s="546"/>
      <c r="C112" s="542"/>
      <c r="D112" s="377" t="str">
        <f>'Direct OPEX'!A53</f>
        <v>Transportation, disposal or incineration services for managing solid waste (i.e., trash)</v>
      </c>
      <c r="E112" s="331">
        <f>'Direct OPEX'!B53</f>
        <v>0</v>
      </c>
      <c r="F112" s="332">
        <v>1</v>
      </c>
      <c r="G112" s="334"/>
      <c r="H112" s="333">
        <f t="shared" ref="H112:H115" si="22">E112*F112</f>
        <v>0</v>
      </c>
      <c r="I112" s="335" t="str">
        <f>IF('Direct OPEX'!C53="","",'Direct OPEX'!C53)</f>
        <v/>
      </c>
      <c r="J112" s="335" t="str">
        <f>IF('Direct OPEX'!D453="","",IF('Direct OPEX'!D53="How confident are you about the reported cost?","",'Direct OPEX'!D53))</f>
        <v/>
      </c>
      <c r="K112" s="376"/>
      <c r="L112" s="335" t="str">
        <f>IF(Context!D$12="","",IF(Context!D$12="Enter the year corresponding to the reported operating costs","",Context!D$12))</f>
        <v/>
      </c>
      <c r="M112" s="335" t="str">
        <f>IF('Direct OPEX'!E453="","",'Direct OPEX'!E53)</f>
        <v/>
      </c>
      <c r="N112" s="335" t="str">
        <f>IF('Direct OPEX'!F53="","",'Direct OPEX'!F53)</f>
        <v/>
      </c>
      <c r="O112" s="314" t="s">
        <v>109</v>
      </c>
      <c r="P112" s="314" t="s">
        <v>324</v>
      </c>
      <c r="Q112" s="314" t="s">
        <v>79</v>
      </c>
      <c r="R112" s="314" t="s">
        <v>80</v>
      </c>
      <c r="S112" s="305" t="s">
        <v>327</v>
      </c>
    </row>
    <row r="113" spans="1:19" ht="15.75" customHeight="1" x14ac:dyDescent="0.15">
      <c r="A113" s="172"/>
      <c r="B113" s="546"/>
      <c r="C113" s="542"/>
      <c r="D113" s="377" t="str">
        <f>'Direct OPEX'!A54</f>
        <v>Maintenance services</v>
      </c>
      <c r="E113" s="331">
        <f>'Direct OPEX'!B54</f>
        <v>0</v>
      </c>
      <c r="F113" s="332">
        <v>1</v>
      </c>
      <c r="G113" s="334"/>
      <c r="H113" s="333">
        <f t="shared" si="22"/>
        <v>0</v>
      </c>
      <c r="I113" s="335" t="str">
        <f>IF('Direct OPEX'!C54="","",'Direct OPEX'!C54)</f>
        <v/>
      </c>
      <c r="J113" s="335" t="str">
        <f>IF('Direct OPEX'!D454="","",IF('Direct OPEX'!D54="How confident are you about the reported cost?","",'Direct OPEX'!D54))</f>
        <v/>
      </c>
      <c r="K113" s="376"/>
      <c r="L113" s="335" t="str">
        <f>IF(Context!D$12="","",IF(Context!D$12="Enter the year corresponding to the reported operating costs","",Context!D$12))</f>
        <v/>
      </c>
      <c r="M113" s="335" t="str">
        <f>IF('Direct OPEX'!E454="","",'Direct OPEX'!E54)</f>
        <v/>
      </c>
      <c r="N113" s="335" t="str">
        <f>IF('Direct OPEX'!F54="","",'Direct OPEX'!F54)</f>
        <v/>
      </c>
      <c r="O113" s="314" t="s">
        <v>109</v>
      </c>
      <c r="P113" s="314" t="s">
        <v>324</v>
      </c>
      <c r="Q113" s="314" t="s">
        <v>79</v>
      </c>
      <c r="R113" s="314" t="s">
        <v>80</v>
      </c>
      <c r="S113" s="305" t="s">
        <v>76</v>
      </c>
    </row>
    <row r="114" spans="1:19" ht="15.75" customHeight="1" x14ac:dyDescent="0.15">
      <c r="A114" s="172"/>
      <c r="B114" s="546"/>
      <c r="C114" s="542"/>
      <c r="D114" s="377" t="str">
        <f>'Direct OPEX'!A55</f>
        <v>Insurance that qualifies as a direct expense</v>
      </c>
      <c r="E114" s="331">
        <f>'Direct OPEX'!B55</f>
        <v>0</v>
      </c>
      <c r="F114" s="332">
        <v>1</v>
      </c>
      <c r="G114" s="334"/>
      <c r="H114" s="333">
        <f t="shared" si="22"/>
        <v>0</v>
      </c>
      <c r="I114" s="335" t="str">
        <f>IF('Direct OPEX'!C55="","",'Direct OPEX'!C55)</f>
        <v/>
      </c>
      <c r="J114" s="335" t="str">
        <f>IF('Direct OPEX'!D455="","",IF('Direct OPEX'!D55="How confident are you about the reported cost?","",'Direct OPEX'!D55))</f>
        <v/>
      </c>
      <c r="K114" s="376"/>
      <c r="L114" s="335" t="str">
        <f>IF(Context!D$12="","",IF(Context!D$12="Enter the year corresponding to the reported operating costs","",Context!D$12))</f>
        <v/>
      </c>
      <c r="M114" s="335" t="str">
        <f>IF('Direct OPEX'!E455="","",'Direct OPEX'!E55)</f>
        <v/>
      </c>
      <c r="N114" s="335" t="str">
        <f>IF('Direct OPEX'!F55="","",'Direct OPEX'!F55)</f>
        <v/>
      </c>
      <c r="O114" s="314" t="s">
        <v>109</v>
      </c>
      <c r="P114" s="314" t="s">
        <v>324</v>
      </c>
      <c r="Q114" s="314" t="s">
        <v>79</v>
      </c>
      <c r="R114" s="314" t="s">
        <v>80</v>
      </c>
      <c r="S114" s="305" t="s">
        <v>140</v>
      </c>
    </row>
    <row r="115" spans="1:19" ht="15.75" customHeight="1" thickBot="1" x14ac:dyDescent="0.2">
      <c r="A115" s="172"/>
      <c r="B115" s="546"/>
      <c r="C115" s="541"/>
      <c r="D115" s="377" t="str">
        <f>'Direct OPEX'!A56</f>
        <v>Other or combined services</v>
      </c>
      <c r="E115" s="331">
        <f>'Direct OPEX'!B56</f>
        <v>0</v>
      </c>
      <c r="F115" s="332">
        <v>1</v>
      </c>
      <c r="G115" s="334"/>
      <c r="H115" s="333">
        <f t="shared" si="22"/>
        <v>0</v>
      </c>
      <c r="I115" s="335" t="str">
        <f>IF('Direct OPEX'!C56="","",'Direct OPEX'!C56)</f>
        <v/>
      </c>
      <c r="J115" s="335" t="str">
        <f>IF('Direct OPEX'!D456="","",IF('Direct OPEX'!D56="How confident are you about the reported cost?","",'Direct OPEX'!D56))</f>
        <v/>
      </c>
      <c r="K115" s="376"/>
      <c r="L115" s="335" t="str">
        <f>IF(Context!D$12="","",IF(Context!D$12="Enter the year corresponding to the reported operating costs","",Context!D$12))</f>
        <v/>
      </c>
      <c r="M115" s="335" t="str">
        <f>IF('Direct OPEX'!E456="","",'Direct OPEX'!E56)</f>
        <v/>
      </c>
      <c r="N115" s="335" t="str">
        <f>IF('Direct OPEX'!F56="","",'Direct OPEX'!F56)</f>
        <v/>
      </c>
      <c r="O115" s="314" t="s">
        <v>109</v>
      </c>
      <c r="P115" s="314" t="s">
        <v>324</v>
      </c>
      <c r="Q115" s="314" t="s">
        <v>79</v>
      </c>
      <c r="R115" s="314" t="s">
        <v>80</v>
      </c>
      <c r="S115" s="305" t="s">
        <v>327</v>
      </c>
    </row>
    <row r="116" spans="1:19" ht="15.75" customHeight="1" thickBot="1" x14ac:dyDescent="0.2">
      <c r="A116" s="172"/>
      <c r="B116" s="547"/>
      <c r="C116" s="380" t="s">
        <v>641</v>
      </c>
      <c r="D116" s="381" t="str">
        <f>'Direct OPEX'!A60</f>
        <v>All administrative charges and permits considered direct operating expenses</v>
      </c>
      <c r="E116" s="382">
        <f>'Direct OPEX'!B60</f>
        <v>0</v>
      </c>
      <c r="F116" s="383">
        <v>1</v>
      </c>
      <c r="G116" s="384"/>
      <c r="H116" s="385">
        <f>E116*F116</f>
        <v>0</v>
      </c>
      <c r="I116" s="386" t="str">
        <f>IF('Direct OPEX'!C60="","",'Direct OPEX'!C60)</f>
        <v/>
      </c>
      <c r="J116" s="386" t="str">
        <f>IF('Direct OPEX'!D60="","",IF('Direct OPEX'!D60="How confident are you about the reported cost?","",'Direct OPEX'!D60))</f>
        <v/>
      </c>
      <c r="K116" s="387"/>
      <c r="L116" s="386" t="str">
        <f>IF(Context!D$12="","",IF(Context!D$12="Enter the year corresponding to the reported operating costs","",Context!D$12))</f>
        <v/>
      </c>
      <c r="M116" s="386" t="str">
        <f>IF('Direct OPEX'!E60="","",'Direct OPEX'!E60)</f>
        <v/>
      </c>
      <c r="N116" s="386" t="str">
        <f>IF('Direct OPEX'!F60="","",'Direct OPEX'!F60)</f>
        <v/>
      </c>
      <c r="O116" s="388" t="s">
        <v>109</v>
      </c>
      <c r="P116" s="388" t="s">
        <v>66</v>
      </c>
      <c r="Q116" s="388" t="s">
        <v>103</v>
      </c>
      <c r="R116" s="388"/>
      <c r="S116" s="389"/>
    </row>
    <row r="117" spans="1:19" ht="15.75" customHeight="1" x14ac:dyDescent="0.15">
      <c r="A117" s="172"/>
      <c r="B117" s="545" t="s">
        <v>81</v>
      </c>
      <c r="C117" s="548" t="s">
        <v>637</v>
      </c>
      <c r="D117" s="390" t="str">
        <f>'Indirect OPEX'!A6</f>
        <v>Sales and marketing staff</v>
      </c>
      <c r="E117" s="391">
        <f>'Indirect OPEX'!B6</f>
        <v>0</v>
      </c>
      <c r="F117" s="392">
        <f>'Indirect OPEX'!C6</f>
        <v>0</v>
      </c>
      <c r="G117" s="370"/>
      <c r="H117" s="393">
        <f t="shared" si="19"/>
        <v>0</v>
      </c>
      <c r="I117" s="394" t="str">
        <f>IF('Indirect OPEX'!D6="","",'Indirect OPEX'!D6)</f>
        <v/>
      </c>
      <c r="J117" s="394" t="str">
        <f>IF('Indirect OPEX'!E6="","",IF('Indirect OPEX'!E6="How confident are you about the reported cost?","",'Indirect OPEX'!E6))</f>
        <v/>
      </c>
      <c r="K117" s="372"/>
      <c r="L117" s="394" t="str">
        <f>IF(Context!D$12="","",IF(Context!D$12="Enter the year corresponding to the reported operating costs","",Context!D$12))</f>
        <v/>
      </c>
      <c r="M117" s="394" t="str">
        <f>IF('Indirect OPEX'!F6="","",'Indirect OPEX'!F6)</f>
        <v/>
      </c>
      <c r="N117" s="394" t="str">
        <f>IF('Indirect OPEX'!G6="","",'Indirect OPEX'!G6)</f>
        <v/>
      </c>
      <c r="O117" s="395" t="s">
        <v>109</v>
      </c>
      <c r="P117" s="395" t="s">
        <v>325</v>
      </c>
      <c r="Q117" s="395" t="s">
        <v>63</v>
      </c>
      <c r="R117" s="395"/>
      <c r="S117" s="396"/>
    </row>
    <row r="118" spans="1:19" ht="15.75" customHeight="1" x14ac:dyDescent="0.15">
      <c r="A118" s="172"/>
      <c r="B118" s="546"/>
      <c r="C118" s="549"/>
      <c r="D118" s="397" t="str">
        <f>'Indirect OPEX'!A7</f>
        <v>Customer support and call centre staff</v>
      </c>
      <c r="E118" s="398">
        <f>'Indirect OPEX'!B7</f>
        <v>0</v>
      </c>
      <c r="F118" s="399">
        <f>'Indirect OPEX'!C7</f>
        <v>0</v>
      </c>
      <c r="G118" s="334"/>
      <c r="H118" s="346">
        <f t="shared" si="19"/>
        <v>0</v>
      </c>
      <c r="I118" s="349" t="str">
        <f>IF('Indirect OPEX'!D7="","",'Indirect OPEX'!D7)</f>
        <v/>
      </c>
      <c r="J118" s="349" t="str">
        <f>IF('Indirect OPEX'!E7="","",IF('Indirect OPEX'!E7="How confident are you about the reported cost?","",'Indirect OPEX'!E7))</f>
        <v/>
      </c>
      <c r="K118" s="376"/>
      <c r="L118" s="335" t="str">
        <f>IF(Context!D$12="","",IF(Context!D$12="Enter the year corresponding to the reported operating costs","",Context!D$12))</f>
        <v/>
      </c>
      <c r="M118" s="349" t="str">
        <f>IF('Indirect OPEX'!F7="","",'Indirect OPEX'!F7)</f>
        <v/>
      </c>
      <c r="N118" s="349" t="str">
        <f>IF('Indirect OPEX'!G7="","",'Indirect OPEX'!G7)</f>
        <v/>
      </c>
      <c r="O118" s="314" t="s">
        <v>109</v>
      </c>
      <c r="P118" s="314" t="s">
        <v>325</v>
      </c>
      <c r="Q118" s="313" t="s">
        <v>63</v>
      </c>
      <c r="R118" s="314"/>
      <c r="S118" s="305"/>
    </row>
    <row r="119" spans="1:19" ht="15.75" customHeight="1" thickBot="1" x14ac:dyDescent="0.2">
      <c r="A119" s="172"/>
      <c r="B119" s="546"/>
      <c r="C119" s="550"/>
      <c r="D119" s="397" t="str">
        <f>'Indirect OPEX'!A8</f>
        <v>All other or combined indirect staff</v>
      </c>
      <c r="E119" s="398">
        <f>'Indirect OPEX'!B8</f>
        <v>0</v>
      </c>
      <c r="F119" s="399">
        <f>'Indirect OPEX'!C8</f>
        <v>0</v>
      </c>
      <c r="G119" s="334"/>
      <c r="H119" s="346">
        <f t="shared" si="19"/>
        <v>0</v>
      </c>
      <c r="I119" s="349" t="str">
        <f>IF('Indirect OPEX'!D8="","",'Indirect OPEX'!D8)</f>
        <v/>
      </c>
      <c r="J119" s="349" t="str">
        <f>IF('Indirect OPEX'!E8="","",IF('Indirect OPEX'!E8="How confident are you about the reported cost?","",'Indirect OPEX'!E8))</f>
        <v/>
      </c>
      <c r="K119" s="376"/>
      <c r="L119" s="335" t="str">
        <f>IF(Context!D$12="","",IF(Context!D$12="Enter the year corresponding to the reported operating costs","",Context!D$12))</f>
        <v/>
      </c>
      <c r="M119" s="349" t="str">
        <f>IF('Indirect OPEX'!F8="","",'Indirect OPEX'!F8)</f>
        <v/>
      </c>
      <c r="N119" s="349" t="str">
        <f>IF('Indirect OPEX'!G8="","",'Indirect OPEX'!G8)</f>
        <v/>
      </c>
      <c r="O119" s="313" t="s">
        <v>109</v>
      </c>
      <c r="P119" s="314" t="s">
        <v>325</v>
      </c>
      <c r="Q119" s="313" t="s">
        <v>63</v>
      </c>
      <c r="R119" s="314"/>
      <c r="S119" s="305"/>
    </row>
    <row r="120" spans="1:19" ht="15.75" customHeight="1" x14ac:dyDescent="0.15">
      <c r="A120" s="172"/>
      <c r="B120" s="546"/>
      <c r="C120" s="548" t="s">
        <v>642</v>
      </c>
      <c r="D120" s="400" t="str">
        <f>'Indirect OPEX'!A12</f>
        <v>Insurance for indirect staff (combined health, disability, workers' compensation, etc.)</v>
      </c>
      <c r="E120" s="401">
        <f>'Indirect OPEX'!B12</f>
        <v>0</v>
      </c>
      <c r="F120" s="402">
        <f>'Indirect OPEX'!C12</f>
        <v>0</v>
      </c>
      <c r="G120" s="348"/>
      <c r="H120" s="403">
        <f t="shared" si="19"/>
        <v>0</v>
      </c>
      <c r="I120" s="404" t="str">
        <f>IF('Indirect OPEX'!D12="","",'Indirect OPEX'!D12)</f>
        <v/>
      </c>
      <c r="J120" s="404" t="str">
        <f>IF('Indirect OPEX'!E12="","",IF('Indirect OPEX'!E12="How confident are you about the reported cost?","",'Indirect OPEX'!E12))</f>
        <v/>
      </c>
      <c r="K120" s="405"/>
      <c r="L120" s="355" t="str">
        <f>IF(Context!D$12="","",IF(Context!D$12="Enter the year corresponding to the reported operating costs","",Context!D$12))</f>
        <v/>
      </c>
      <c r="M120" s="404" t="str">
        <f>IF('Indirect OPEX'!F12="","",'Indirect OPEX'!F12)</f>
        <v/>
      </c>
      <c r="N120" s="404" t="str">
        <f>IF('Indirect OPEX'!G12="","",'Indirect OPEX'!G12)</f>
        <v/>
      </c>
      <c r="O120" s="378" t="s">
        <v>109</v>
      </c>
      <c r="P120" s="378" t="s">
        <v>325</v>
      </c>
      <c r="Q120" s="378" t="s">
        <v>63</v>
      </c>
      <c r="R120" s="378"/>
      <c r="S120" s="406"/>
    </row>
    <row r="121" spans="1:19" ht="15.75" customHeight="1" x14ac:dyDescent="0.15">
      <c r="A121" s="172"/>
      <c r="B121" s="546"/>
      <c r="C121" s="549"/>
      <c r="D121" s="352" t="str">
        <f>'Indirect OPEX'!A13</f>
        <v>Annual vaccinations for indirect staff</v>
      </c>
      <c r="E121" s="379">
        <f>'Indirect OPEX'!B13</f>
        <v>0</v>
      </c>
      <c r="F121" s="407">
        <f>'Indirect OPEX'!C13</f>
        <v>0</v>
      </c>
      <c r="G121" s="334"/>
      <c r="H121" s="403">
        <f t="shared" si="19"/>
        <v>0</v>
      </c>
      <c r="I121" s="404" t="str">
        <f>IF('Indirect OPEX'!D13="","",'Indirect OPEX'!D13)</f>
        <v/>
      </c>
      <c r="J121" s="355" t="str">
        <f>IF('Indirect OPEX'!E13="","",IF('Indirect OPEX'!E13="How confident are you about the reported cost?","",'Indirect OPEX'!E13))</f>
        <v/>
      </c>
      <c r="K121" s="376"/>
      <c r="L121" s="355" t="str">
        <f>IF(Context!D$12="","",IF(Context!D$12="Enter the year corresponding to the reported operating costs","",Context!D$12))</f>
        <v/>
      </c>
      <c r="M121" s="404" t="str">
        <f>IF('Indirect OPEX'!F13="","",'Indirect OPEX'!F13)</f>
        <v/>
      </c>
      <c r="N121" s="404" t="str">
        <f>IF('Indirect OPEX'!G13="","",'Indirect OPEX'!G13)</f>
        <v/>
      </c>
      <c r="O121" s="378" t="s">
        <v>109</v>
      </c>
      <c r="P121" s="357" t="s">
        <v>325</v>
      </c>
      <c r="Q121" s="378" t="s">
        <v>63</v>
      </c>
      <c r="R121" s="357"/>
      <c r="S121" s="358"/>
    </row>
    <row r="122" spans="1:19" ht="15.75" customHeight="1" thickBot="1" x14ac:dyDescent="0.2">
      <c r="A122" s="172"/>
      <c r="B122" s="546"/>
      <c r="C122" s="550"/>
      <c r="D122" s="352" t="str">
        <f>'Indirect OPEX'!A14</f>
        <v>Other or combined staff expenses</v>
      </c>
      <c r="E122" s="379">
        <f>'Indirect OPEX'!B14</f>
        <v>0</v>
      </c>
      <c r="F122" s="407">
        <f>'Indirect OPEX'!C14</f>
        <v>0</v>
      </c>
      <c r="G122" s="334"/>
      <c r="H122" s="403">
        <f t="shared" si="19"/>
        <v>0</v>
      </c>
      <c r="I122" s="404" t="str">
        <f>IF('Indirect OPEX'!D14="","",'Indirect OPEX'!D14)</f>
        <v/>
      </c>
      <c r="J122" s="355" t="str">
        <f>IF('Indirect OPEX'!E14="","",IF('Indirect OPEX'!E14="How confident are you about the reported cost?","",'Indirect OPEX'!E14))</f>
        <v/>
      </c>
      <c r="K122" s="376"/>
      <c r="L122" s="355" t="str">
        <f>IF(Context!D$12="","",IF(Context!D$12="Enter the year corresponding to the reported operating costs","",Context!D$12))</f>
        <v/>
      </c>
      <c r="M122" s="404" t="str">
        <f>IF('Indirect OPEX'!F14="","",'Indirect OPEX'!F14)</f>
        <v/>
      </c>
      <c r="N122" s="404" t="str">
        <f>IF('Indirect OPEX'!G14="","",'Indirect OPEX'!G14)</f>
        <v/>
      </c>
      <c r="O122" s="357" t="s">
        <v>109</v>
      </c>
      <c r="P122" s="357" t="s">
        <v>325</v>
      </c>
      <c r="Q122" s="378" t="s">
        <v>63</v>
      </c>
      <c r="R122" s="357"/>
      <c r="S122" s="358"/>
    </row>
    <row r="123" spans="1:19" ht="15.75" customHeight="1" thickBot="1" x14ac:dyDescent="0.2">
      <c r="A123" s="172"/>
      <c r="B123" s="546"/>
      <c r="C123" s="408" t="s">
        <v>635</v>
      </c>
      <c r="D123" s="330" t="str">
        <f>'Indirect OPEX'!A18</f>
        <v>All annual professional development and staff training</v>
      </c>
      <c r="E123" s="331">
        <f>'Indirect OPEX'!B18</f>
        <v>0</v>
      </c>
      <c r="F123" s="409">
        <f>'Indirect OPEX'!C18</f>
        <v>0</v>
      </c>
      <c r="G123" s="334"/>
      <c r="H123" s="346">
        <f t="shared" si="19"/>
        <v>0</v>
      </c>
      <c r="I123" s="349" t="str">
        <f>IF('Indirect OPEX'!D18="","",'Indirect OPEX'!D18)</f>
        <v/>
      </c>
      <c r="J123" s="335" t="str">
        <f>IF('Indirect OPEX'!E18="","",IF('Indirect OPEX'!E18="How confident are you about the reported cost?","",'Indirect OPEX'!E18))</f>
        <v/>
      </c>
      <c r="K123" s="376"/>
      <c r="L123" s="335" t="str">
        <f>IF(Context!D$12="","",IF(Context!D$12="Enter the year corresponding to the reported operating costs","",Context!D$12))</f>
        <v/>
      </c>
      <c r="M123" s="349" t="str">
        <f>IF('Indirect OPEX'!F18="","",'Indirect OPEX'!F18)</f>
        <v/>
      </c>
      <c r="N123" s="349" t="str">
        <f>IF('Indirect OPEX'!G18="","",'Indirect OPEX'!G18)</f>
        <v/>
      </c>
      <c r="O123" s="313" t="s">
        <v>109</v>
      </c>
      <c r="P123" s="314" t="s">
        <v>325</v>
      </c>
      <c r="Q123" s="313" t="s">
        <v>98</v>
      </c>
      <c r="R123" s="314"/>
      <c r="S123" s="305"/>
    </row>
    <row r="124" spans="1:19" ht="15.75" customHeight="1" x14ac:dyDescent="0.15">
      <c r="A124" s="172"/>
      <c r="B124" s="546"/>
      <c r="C124" s="548" t="s">
        <v>640</v>
      </c>
      <c r="D124" s="352" t="str">
        <f>'Indirect OPEX'!A23</f>
        <v>Office building</v>
      </c>
      <c r="E124" s="379">
        <f>'Indirect OPEX'!B23</f>
        <v>0</v>
      </c>
      <c r="F124" s="407">
        <f>'Indirect OPEX'!C23</f>
        <v>0</v>
      </c>
      <c r="G124" s="334"/>
      <c r="H124" s="403">
        <f t="shared" si="19"/>
        <v>0</v>
      </c>
      <c r="I124" s="404" t="str">
        <f>IF('Indirect OPEX'!D23="","",'Indirect OPEX'!D23)</f>
        <v/>
      </c>
      <c r="J124" s="355" t="str">
        <f>IF('Indirect OPEX'!E23="","",IF('Indirect OPEX'!E23="How confident are you about the reported cost?","",'Indirect OPEX'!E23))</f>
        <v/>
      </c>
      <c r="K124" s="376"/>
      <c r="L124" s="355" t="str">
        <f>IF(Context!D$12="","",IF(Context!D$12="Enter the year corresponding to the reported operating costs","",Context!D$12))</f>
        <v/>
      </c>
      <c r="M124" s="404" t="str">
        <f>IF('Indirect OPEX'!F23="","",'Indirect OPEX'!F23)</f>
        <v/>
      </c>
      <c r="N124" s="404" t="str">
        <f>IF('Indirect OPEX'!G23="","",'Indirect OPEX'!G23)</f>
        <v/>
      </c>
      <c r="O124" s="357" t="s">
        <v>109</v>
      </c>
      <c r="P124" s="357" t="s">
        <v>325</v>
      </c>
      <c r="Q124" s="357" t="s">
        <v>96</v>
      </c>
      <c r="R124" s="357"/>
      <c r="S124" s="358"/>
    </row>
    <row r="125" spans="1:19" ht="15.75" customHeight="1" x14ac:dyDescent="0.15">
      <c r="A125" s="172"/>
      <c r="B125" s="546"/>
      <c r="C125" s="549"/>
      <c r="D125" s="352" t="str">
        <f>'Indirect OPEX'!A24</f>
        <v>Land</v>
      </c>
      <c r="E125" s="379">
        <f>'Indirect OPEX'!B24</f>
        <v>0</v>
      </c>
      <c r="F125" s="407">
        <f>'Indirect OPEX'!C24</f>
        <v>0</v>
      </c>
      <c r="G125" s="334"/>
      <c r="H125" s="403">
        <f t="shared" si="19"/>
        <v>0</v>
      </c>
      <c r="I125" s="404" t="str">
        <f>IF('Indirect OPEX'!D24="","",'Indirect OPEX'!D24)</f>
        <v/>
      </c>
      <c r="J125" s="355" t="str">
        <f>IF('Indirect OPEX'!E24="","",IF('Indirect OPEX'!E24="How confident are you about the reported cost?","",'Indirect OPEX'!E24))</f>
        <v/>
      </c>
      <c r="K125" s="376"/>
      <c r="L125" s="355" t="str">
        <f>IF(Context!D$12="","",IF(Context!D$12="Enter the year corresponding to the reported operating costs","",Context!D$12))</f>
        <v/>
      </c>
      <c r="M125" s="404" t="str">
        <f>IF('Indirect OPEX'!F24="","",'Indirect OPEX'!F24)</f>
        <v/>
      </c>
      <c r="N125" s="404" t="str">
        <f>IF('Indirect OPEX'!G24="","",'Indirect OPEX'!G24)</f>
        <v/>
      </c>
      <c r="O125" s="378" t="s">
        <v>109</v>
      </c>
      <c r="P125" s="357" t="s">
        <v>325</v>
      </c>
      <c r="Q125" s="357" t="s">
        <v>27</v>
      </c>
      <c r="R125" s="357"/>
      <c r="S125" s="358"/>
    </row>
    <row r="126" spans="1:19" ht="15.75" customHeight="1" x14ac:dyDescent="0.15">
      <c r="A126" s="172"/>
      <c r="B126" s="546"/>
      <c r="C126" s="549"/>
      <c r="D126" s="352" t="str">
        <f>'Indirect OPEX'!A25</f>
        <v>Office equipment</v>
      </c>
      <c r="E126" s="379">
        <f>'Indirect OPEX'!B25</f>
        <v>0</v>
      </c>
      <c r="F126" s="407">
        <f>'Indirect OPEX'!C25</f>
        <v>0</v>
      </c>
      <c r="G126" s="334"/>
      <c r="H126" s="403">
        <f t="shared" si="19"/>
        <v>0</v>
      </c>
      <c r="I126" s="404" t="str">
        <f>IF('Indirect OPEX'!D25="","",'Indirect OPEX'!D25)</f>
        <v/>
      </c>
      <c r="J126" s="355" t="str">
        <f>IF('Indirect OPEX'!E25="","",IF('Indirect OPEX'!E25="How confident are you about the reported cost?","",'Indirect OPEX'!E25))</f>
        <v/>
      </c>
      <c r="K126" s="376"/>
      <c r="L126" s="355" t="str">
        <f>IF(Context!D$12="","",IF(Context!D$12="Enter the year corresponding to the reported operating costs","",Context!D$12))</f>
        <v/>
      </c>
      <c r="M126" s="404" t="str">
        <f>IF('Indirect OPEX'!F25="","",'Indirect OPEX'!F25)</f>
        <v/>
      </c>
      <c r="N126" s="404" t="str">
        <f>IF('Indirect OPEX'!G25="","",'Indirect OPEX'!G25)</f>
        <v/>
      </c>
      <c r="O126" s="357" t="s">
        <v>109</v>
      </c>
      <c r="P126" s="357" t="s">
        <v>325</v>
      </c>
      <c r="Q126" s="357" t="s">
        <v>115</v>
      </c>
      <c r="R126" s="357"/>
      <c r="S126" s="358"/>
    </row>
    <row r="127" spans="1:19" ht="15.75" customHeight="1" x14ac:dyDescent="0.15">
      <c r="A127" s="172"/>
      <c r="B127" s="546"/>
      <c r="C127" s="549"/>
      <c r="D127" s="352" t="str">
        <f>'Indirect OPEX'!A26</f>
        <v>Vehicles</v>
      </c>
      <c r="E127" s="379">
        <f>'Indirect OPEX'!B26</f>
        <v>0</v>
      </c>
      <c r="F127" s="407">
        <f>'Indirect OPEX'!C26</f>
        <v>0</v>
      </c>
      <c r="G127" s="334"/>
      <c r="H127" s="403">
        <f t="shared" si="19"/>
        <v>0</v>
      </c>
      <c r="I127" s="404" t="str">
        <f>IF('Indirect OPEX'!D26="","",'Indirect OPEX'!D26)</f>
        <v/>
      </c>
      <c r="J127" s="355" t="str">
        <f>IF('Indirect OPEX'!E26="","",IF('Indirect OPEX'!E26="How confident are you about the reported cost?","",'Indirect OPEX'!E26))</f>
        <v/>
      </c>
      <c r="K127" s="376"/>
      <c r="L127" s="355" t="str">
        <f>IF(Context!D$12="","",IF(Context!D$12="Enter the year corresponding to the reported operating costs","",Context!D$12))</f>
        <v/>
      </c>
      <c r="M127" s="404" t="str">
        <f>IF('Indirect OPEX'!F26="","",'Indirect OPEX'!F26)</f>
        <v/>
      </c>
      <c r="N127" s="404" t="str">
        <f>IF('Indirect OPEX'!G26="","",'Indirect OPEX'!G26)</f>
        <v/>
      </c>
      <c r="O127" s="378" t="s">
        <v>109</v>
      </c>
      <c r="P127" s="357" t="s">
        <v>325</v>
      </c>
      <c r="Q127" s="357" t="s">
        <v>115</v>
      </c>
      <c r="R127" s="357"/>
      <c r="S127" s="358"/>
    </row>
    <row r="128" spans="1:19" ht="15.75" customHeight="1" x14ac:dyDescent="0.15">
      <c r="A128" s="172"/>
      <c r="B128" s="546"/>
      <c r="C128" s="549"/>
      <c r="D128" s="352" t="str">
        <f>'Indirect OPEX'!A27</f>
        <v>Other operational costs for buildings</v>
      </c>
      <c r="E128" s="379">
        <f>'Indirect OPEX'!B27</f>
        <v>0</v>
      </c>
      <c r="F128" s="407">
        <f>'Indirect OPEX'!C27</f>
        <v>0</v>
      </c>
      <c r="G128" s="334"/>
      <c r="H128" s="403">
        <f t="shared" si="19"/>
        <v>0</v>
      </c>
      <c r="I128" s="404" t="str">
        <f>IF('Indirect OPEX'!D27="","",'Indirect OPEX'!D27)</f>
        <v/>
      </c>
      <c r="J128" s="355" t="str">
        <f>IF('Indirect OPEX'!E27="","",IF('Indirect OPEX'!E27="How confident are you about the reported cost?","",'Indirect OPEX'!E27))</f>
        <v/>
      </c>
      <c r="K128" s="376"/>
      <c r="L128" s="355" t="str">
        <f>IF(Context!D$12="","",IF(Context!D$12="Enter the year corresponding to the reported operating costs","",Context!D$12))</f>
        <v/>
      </c>
      <c r="M128" s="404" t="str">
        <f>IF('Indirect OPEX'!F27="","",'Indirect OPEX'!F27)</f>
        <v/>
      </c>
      <c r="N128" s="404" t="str">
        <f>IF('Indirect OPEX'!G27="","",'Indirect OPEX'!G27)</f>
        <v/>
      </c>
      <c r="O128" s="357" t="s">
        <v>109</v>
      </c>
      <c r="P128" s="357" t="s">
        <v>325</v>
      </c>
      <c r="Q128" s="357" t="s">
        <v>96</v>
      </c>
      <c r="R128" s="357"/>
      <c r="S128" s="358"/>
    </row>
    <row r="129" spans="1:19" ht="15.75" customHeight="1" thickBot="1" x14ac:dyDescent="0.2">
      <c r="A129" s="172"/>
      <c r="B129" s="546"/>
      <c r="C129" s="550"/>
      <c r="D129" s="352" t="str">
        <f>'Indirect OPEX'!A28</f>
        <v>Other or combined operational costs for equipment</v>
      </c>
      <c r="E129" s="379">
        <f>'Indirect OPEX'!B28</f>
        <v>0</v>
      </c>
      <c r="F129" s="407">
        <f>'Indirect OPEX'!C28</f>
        <v>0</v>
      </c>
      <c r="G129" s="334"/>
      <c r="H129" s="403">
        <f t="shared" si="19"/>
        <v>0</v>
      </c>
      <c r="I129" s="404" t="str">
        <f>IF('Indirect OPEX'!D28="","",'Indirect OPEX'!D28)</f>
        <v/>
      </c>
      <c r="J129" s="355" t="str">
        <f>IF('Indirect OPEX'!E28="","",IF('Indirect OPEX'!E28="How confident are you about the reported cost?","",'Indirect OPEX'!E28))</f>
        <v/>
      </c>
      <c r="K129" s="376"/>
      <c r="L129" s="355" t="str">
        <f>IF(Context!D$12="","",IF(Context!D$12="Enter the year corresponding to the reported operating costs","",Context!D$12))</f>
        <v/>
      </c>
      <c r="M129" s="404" t="str">
        <f>IF('Indirect OPEX'!F28="","",'Indirect OPEX'!F28)</f>
        <v/>
      </c>
      <c r="N129" s="404" t="str">
        <f>IF('Indirect OPEX'!G28="","",'Indirect OPEX'!G28)</f>
        <v/>
      </c>
      <c r="O129" s="378" t="s">
        <v>109</v>
      </c>
      <c r="P129" s="357" t="s">
        <v>325</v>
      </c>
      <c r="Q129" s="357" t="s">
        <v>115</v>
      </c>
      <c r="R129" s="357"/>
      <c r="S129" s="358"/>
    </row>
    <row r="130" spans="1:19" ht="15.75" customHeight="1" x14ac:dyDescent="0.15">
      <c r="A130" s="172"/>
      <c r="B130" s="546"/>
      <c r="C130" s="551" t="s">
        <v>79</v>
      </c>
      <c r="D130" s="330" t="str">
        <f>'Indirect OPEX'!A32</f>
        <v>Utility expenses (water, electricity, internet, etc. combined)</v>
      </c>
      <c r="E130" s="331">
        <f>'Indirect OPEX'!B32</f>
        <v>0</v>
      </c>
      <c r="F130" s="409">
        <f>'Indirect OPEX'!C32</f>
        <v>0</v>
      </c>
      <c r="G130" s="334"/>
      <c r="H130" s="346">
        <f t="shared" si="19"/>
        <v>0</v>
      </c>
      <c r="I130" s="349" t="str">
        <f>IF('Indirect OPEX'!D32="","",'Indirect OPEX'!D32)</f>
        <v/>
      </c>
      <c r="J130" s="335" t="str">
        <f>IF('Indirect OPEX'!E32="","",IF('Indirect OPEX'!E32="How confident are you about the reported cost?","",'Indirect OPEX'!E32))</f>
        <v/>
      </c>
      <c r="K130" s="376"/>
      <c r="L130" s="335" t="str">
        <f>IF(Context!D$12="","",IF(Context!D$12="Enter the year corresponding to the reported operating costs","",Context!D$12))</f>
        <v/>
      </c>
      <c r="M130" s="349" t="str">
        <f>IF('Indirect OPEX'!F32="","",'Indirect OPEX'!F32)</f>
        <v/>
      </c>
      <c r="N130" s="349" t="str">
        <f>IF('Indirect OPEX'!G32="","",'Indirect OPEX'!G32)</f>
        <v/>
      </c>
      <c r="O130" s="314" t="s">
        <v>109</v>
      </c>
      <c r="P130" s="314" t="s">
        <v>325</v>
      </c>
      <c r="Q130" s="314" t="s">
        <v>79</v>
      </c>
      <c r="R130" s="314" t="s">
        <v>128</v>
      </c>
      <c r="S130" s="305"/>
    </row>
    <row r="131" spans="1:19" ht="15.75" customHeight="1" x14ac:dyDescent="0.15">
      <c r="A131" s="172"/>
      <c r="B131" s="546"/>
      <c r="C131" s="552"/>
      <c r="D131" s="330" t="str">
        <f>'Indirect OPEX'!A33</f>
        <v>Office supplies (paper, printer ink, pens, markers)</v>
      </c>
      <c r="E131" s="331">
        <f>'Indirect OPEX'!B33</f>
        <v>0</v>
      </c>
      <c r="F131" s="409">
        <f>'Indirect OPEX'!C33</f>
        <v>0</v>
      </c>
      <c r="G131" s="334"/>
      <c r="H131" s="346">
        <f t="shared" si="19"/>
        <v>0</v>
      </c>
      <c r="I131" s="349" t="str">
        <f>IF('Indirect OPEX'!D33="","",'Indirect OPEX'!D33)</f>
        <v/>
      </c>
      <c r="J131" s="335" t="str">
        <f>IF('Indirect OPEX'!E33="","",IF('Indirect OPEX'!E33="How confident are you about the reported cost?","",'Indirect OPEX'!E33))</f>
        <v/>
      </c>
      <c r="K131" s="376"/>
      <c r="L131" s="335" t="str">
        <f>IF(Context!D$12="","",IF(Context!D$12="Enter the year corresponding to the reported operating costs","",Context!D$12))</f>
        <v/>
      </c>
      <c r="M131" s="349" t="str">
        <f>IF('Indirect OPEX'!F33="","",'Indirect OPEX'!F33)</f>
        <v/>
      </c>
      <c r="N131" s="349" t="str">
        <f>IF('Indirect OPEX'!G33="","",'Indirect OPEX'!G33)</f>
        <v/>
      </c>
      <c r="O131" s="313" t="s">
        <v>109</v>
      </c>
      <c r="P131" s="314" t="s">
        <v>325</v>
      </c>
      <c r="Q131" s="314" t="s">
        <v>79</v>
      </c>
      <c r="R131" s="314" t="s">
        <v>133</v>
      </c>
      <c r="S131" s="305"/>
    </row>
    <row r="132" spans="1:19" ht="15.75" customHeight="1" x14ac:dyDescent="0.15">
      <c r="A132" s="172"/>
      <c r="B132" s="546"/>
      <c r="C132" s="552"/>
      <c r="D132" s="330" t="str">
        <f>'Indirect OPEX'!A34</f>
        <v>Fuel for general use vehicles</v>
      </c>
      <c r="E132" s="331">
        <f>'Indirect OPEX'!B34</f>
        <v>0</v>
      </c>
      <c r="F132" s="409">
        <f>'Indirect OPEX'!C34</f>
        <v>0</v>
      </c>
      <c r="G132" s="334"/>
      <c r="H132" s="346">
        <f t="shared" si="19"/>
        <v>0</v>
      </c>
      <c r="I132" s="349" t="str">
        <f>IF('Indirect OPEX'!D34="","",'Indirect OPEX'!D34)</f>
        <v/>
      </c>
      <c r="J132" s="335" t="str">
        <f>IF('Indirect OPEX'!E34="","",IF('Indirect OPEX'!E34="How confident are you about the reported cost?","",'Indirect OPEX'!E34))</f>
        <v/>
      </c>
      <c r="K132" s="376"/>
      <c r="L132" s="335" t="str">
        <f>IF(Context!D$12="","",IF(Context!D$12="Enter the year corresponding to the reported operating costs","",Context!D$12))</f>
        <v/>
      </c>
      <c r="M132" s="349" t="str">
        <f>IF('Indirect OPEX'!F34="","",'Indirect OPEX'!F34)</f>
        <v/>
      </c>
      <c r="N132" s="349" t="str">
        <f>IF('Indirect OPEX'!G34="","",'Indirect OPEX'!G34)</f>
        <v/>
      </c>
      <c r="O132" s="314" t="s">
        <v>109</v>
      </c>
      <c r="P132" s="314" t="s">
        <v>325</v>
      </c>
      <c r="Q132" s="314" t="s">
        <v>79</v>
      </c>
      <c r="R132" s="314" t="s">
        <v>42</v>
      </c>
      <c r="S132" s="305"/>
    </row>
    <row r="133" spans="1:19" ht="15.75" customHeight="1" thickBot="1" x14ac:dyDescent="0.2">
      <c r="A133" s="172"/>
      <c r="B133" s="546"/>
      <c r="C133" s="553"/>
      <c r="D133" s="330" t="str">
        <f>'Indirect OPEX'!A35</f>
        <v>Other or combined consumable expenses</v>
      </c>
      <c r="E133" s="331">
        <f>'Indirect OPEX'!B35</f>
        <v>0</v>
      </c>
      <c r="F133" s="409">
        <f>'Indirect OPEX'!C35</f>
        <v>0</v>
      </c>
      <c r="G133" s="334"/>
      <c r="H133" s="346">
        <f t="shared" si="19"/>
        <v>0</v>
      </c>
      <c r="I133" s="349" t="str">
        <f>IF('Indirect OPEX'!D35="","",'Indirect OPEX'!D35)</f>
        <v/>
      </c>
      <c r="J133" s="335" t="str">
        <f>IF('Indirect OPEX'!E35="","",IF('Indirect OPEX'!E35="How confident are you about the reported cost?","",'Indirect OPEX'!E35))</f>
        <v/>
      </c>
      <c r="K133" s="376"/>
      <c r="L133" s="335" t="str">
        <f>IF(Context!D$12="","",IF(Context!D$12="Enter the year corresponding to the reported operating costs","",Context!D$12))</f>
        <v/>
      </c>
      <c r="M133" s="349" t="str">
        <f>IF('Indirect OPEX'!F35="","",'Indirect OPEX'!F35)</f>
        <v/>
      </c>
      <c r="N133" s="349" t="str">
        <f>IF('Indirect OPEX'!G35="","",'Indirect OPEX'!G35)</f>
        <v/>
      </c>
      <c r="O133" s="313" t="s">
        <v>109</v>
      </c>
      <c r="P133" s="314" t="s">
        <v>325</v>
      </c>
      <c r="Q133" s="314" t="s">
        <v>79</v>
      </c>
      <c r="R133" s="314" t="s">
        <v>133</v>
      </c>
      <c r="S133" s="305"/>
    </row>
    <row r="134" spans="1:19" ht="15.75" customHeight="1" x14ac:dyDescent="0.15">
      <c r="A134" s="172"/>
      <c r="B134" s="546"/>
      <c r="C134" s="548" t="s">
        <v>80</v>
      </c>
      <c r="D134" s="352" t="str">
        <f>'Indirect OPEX'!A40</f>
        <v>Insurance (not including staff insurance)</v>
      </c>
      <c r="E134" s="379">
        <f>'Indirect OPEX'!B40</f>
        <v>0</v>
      </c>
      <c r="F134" s="407">
        <f>'Indirect OPEX'!C40</f>
        <v>0</v>
      </c>
      <c r="G134" s="334"/>
      <c r="H134" s="403">
        <f t="shared" si="19"/>
        <v>0</v>
      </c>
      <c r="I134" s="404" t="str">
        <f>IF('Indirect OPEX'!D40="","",'Indirect OPEX'!D40)</f>
        <v/>
      </c>
      <c r="J134" s="355" t="str">
        <f>IF('Indirect OPEX'!E40="","",IF('Indirect OPEX'!E40="How confident are you about the reported cost?","",'Indirect OPEX'!E40))</f>
        <v/>
      </c>
      <c r="K134" s="376"/>
      <c r="L134" s="355" t="str">
        <f>IF(Context!D$12="","",IF(Context!D$12="Enter the year corresponding to the reported operating costs","",Context!D$12))</f>
        <v/>
      </c>
      <c r="M134" s="404" t="str">
        <f>IF('Indirect OPEX'!F40="","",'Indirect OPEX'!F40)</f>
        <v/>
      </c>
      <c r="N134" s="404" t="str">
        <f>IF('Indirect OPEX'!G40="","",'Indirect OPEX'!G40)</f>
        <v/>
      </c>
      <c r="O134" s="357" t="s">
        <v>109</v>
      </c>
      <c r="P134" s="357" t="s">
        <v>325</v>
      </c>
      <c r="Q134" s="357" t="s">
        <v>79</v>
      </c>
      <c r="R134" s="357" t="s">
        <v>80</v>
      </c>
      <c r="S134" s="358" t="s">
        <v>140</v>
      </c>
    </row>
    <row r="135" spans="1:19" ht="15.75" customHeight="1" x14ac:dyDescent="0.15">
      <c r="A135" s="172"/>
      <c r="B135" s="546"/>
      <c r="C135" s="549"/>
      <c r="D135" s="352" t="str">
        <f>'Indirect OPEX'!A41</f>
        <v>Legal</v>
      </c>
      <c r="E135" s="379">
        <f>'Indirect OPEX'!B41</f>
        <v>0</v>
      </c>
      <c r="F135" s="407">
        <f>'Indirect OPEX'!C41</f>
        <v>0</v>
      </c>
      <c r="G135" s="334"/>
      <c r="H135" s="403">
        <f t="shared" si="19"/>
        <v>0</v>
      </c>
      <c r="I135" s="404" t="str">
        <f>IF('Indirect OPEX'!D41="","",'Indirect OPEX'!D41)</f>
        <v/>
      </c>
      <c r="J135" s="355" t="str">
        <f>IF('Indirect OPEX'!E41="","",IF('Indirect OPEX'!E41="How confident are you about the reported cost?","",'Indirect OPEX'!E41))</f>
        <v/>
      </c>
      <c r="K135" s="376"/>
      <c r="L135" s="355" t="str">
        <f>IF(Context!D$12="","",IF(Context!D$12="Enter the year corresponding to the reported operating costs","",Context!D$12))</f>
        <v/>
      </c>
      <c r="M135" s="404" t="str">
        <f>IF('Indirect OPEX'!F41="","",'Indirect OPEX'!F41)</f>
        <v/>
      </c>
      <c r="N135" s="404" t="str">
        <f>IF('Indirect OPEX'!G41="","",'Indirect OPEX'!G41)</f>
        <v/>
      </c>
      <c r="O135" s="378" t="s">
        <v>109</v>
      </c>
      <c r="P135" s="357" t="s">
        <v>325</v>
      </c>
      <c r="Q135" s="357" t="s">
        <v>79</v>
      </c>
      <c r="R135" s="357" t="s">
        <v>80</v>
      </c>
      <c r="S135" s="358" t="s">
        <v>49</v>
      </c>
    </row>
    <row r="136" spans="1:19" ht="15.75" customHeight="1" x14ac:dyDescent="0.15">
      <c r="A136" s="172"/>
      <c r="B136" s="546"/>
      <c r="C136" s="549"/>
      <c r="D136" s="352" t="str">
        <f>'Indirect OPEX'!A42</f>
        <v>Financial</v>
      </c>
      <c r="E136" s="379">
        <f>'Indirect OPEX'!B42</f>
        <v>0</v>
      </c>
      <c r="F136" s="407">
        <f>'Indirect OPEX'!C42</f>
        <v>0</v>
      </c>
      <c r="G136" s="334"/>
      <c r="H136" s="403">
        <f t="shared" si="19"/>
        <v>0</v>
      </c>
      <c r="I136" s="404" t="str">
        <f>IF('Indirect OPEX'!D42="","",'Indirect OPEX'!D42)</f>
        <v/>
      </c>
      <c r="J136" s="355" t="str">
        <f>IF('Indirect OPEX'!E42="","",IF('Indirect OPEX'!E42="How confident are you about the reported cost?","",'Indirect OPEX'!E42))</f>
        <v/>
      </c>
      <c r="K136" s="376"/>
      <c r="L136" s="355" t="str">
        <f>IF(Context!D$12="","",IF(Context!D$12="Enter the year corresponding to the reported operating costs","",Context!D$12))</f>
        <v/>
      </c>
      <c r="M136" s="404" t="str">
        <f>IF('Indirect OPEX'!F42="","",'Indirect OPEX'!F42)</f>
        <v/>
      </c>
      <c r="N136" s="404" t="str">
        <f>IF('Indirect OPEX'!G42="","",'Indirect OPEX'!G42)</f>
        <v/>
      </c>
      <c r="O136" s="357" t="s">
        <v>109</v>
      </c>
      <c r="P136" s="357" t="s">
        <v>325</v>
      </c>
      <c r="Q136" s="357" t="s">
        <v>79</v>
      </c>
      <c r="R136" s="357" t="s">
        <v>80</v>
      </c>
      <c r="S136" s="358" t="s">
        <v>327</v>
      </c>
    </row>
    <row r="137" spans="1:19" ht="15.75" customHeight="1" x14ac:dyDescent="0.15">
      <c r="A137" s="172"/>
      <c r="B137" s="546"/>
      <c r="C137" s="549"/>
      <c r="D137" s="352" t="str">
        <f>'Indirect OPEX'!A43</f>
        <v>Marketing</v>
      </c>
      <c r="E137" s="379">
        <f>'Indirect OPEX'!B43</f>
        <v>0</v>
      </c>
      <c r="F137" s="407">
        <f>'Indirect OPEX'!C43</f>
        <v>0</v>
      </c>
      <c r="G137" s="334"/>
      <c r="H137" s="403">
        <f t="shared" si="19"/>
        <v>0</v>
      </c>
      <c r="I137" s="404" t="str">
        <f>IF('Indirect OPEX'!D43="","",'Indirect OPEX'!D43)</f>
        <v/>
      </c>
      <c r="J137" s="355" t="str">
        <f>IF('Indirect OPEX'!E43="","",IF('Indirect OPEX'!E43="How confident are you about the reported cost?","",'Indirect OPEX'!E43))</f>
        <v/>
      </c>
      <c r="K137" s="376"/>
      <c r="L137" s="355" t="str">
        <f>IF(Context!D$12="","",IF(Context!D$12="Enter the year corresponding to the reported operating costs","",Context!D$12))</f>
        <v/>
      </c>
      <c r="M137" s="404" t="str">
        <f>IF('Indirect OPEX'!F43="","",'Indirect OPEX'!F43)</f>
        <v/>
      </c>
      <c r="N137" s="404" t="str">
        <f>IF('Indirect OPEX'!G43="","",'Indirect OPEX'!G43)</f>
        <v/>
      </c>
      <c r="O137" s="378" t="s">
        <v>109</v>
      </c>
      <c r="P137" s="357" t="s">
        <v>325</v>
      </c>
      <c r="Q137" s="357" t="s">
        <v>79</v>
      </c>
      <c r="R137" s="357" t="s">
        <v>80</v>
      </c>
      <c r="S137" s="358" t="s">
        <v>327</v>
      </c>
    </row>
    <row r="138" spans="1:19" ht="15.75" customHeight="1" x14ac:dyDescent="0.15">
      <c r="A138" s="172"/>
      <c r="B138" s="546"/>
      <c r="C138" s="549"/>
      <c r="D138" s="352" t="str">
        <f>'Indirect OPEX'!A44</f>
        <v>Consulting or advisory</v>
      </c>
      <c r="E138" s="379">
        <f>'Indirect OPEX'!B44</f>
        <v>0</v>
      </c>
      <c r="F138" s="407">
        <f>'Indirect OPEX'!C44</f>
        <v>0</v>
      </c>
      <c r="G138" s="334"/>
      <c r="H138" s="403">
        <f t="shared" si="19"/>
        <v>0</v>
      </c>
      <c r="I138" s="404" t="str">
        <f>IF('Indirect OPEX'!D44="","",'Indirect OPEX'!D44)</f>
        <v/>
      </c>
      <c r="J138" s="355" t="str">
        <f>IF('Indirect OPEX'!E44="","",IF('Indirect OPEX'!E44="How confident are you about the reported cost?","",'Indirect OPEX'!E44))</f>
        <v/>
      </c>
      <c r="K138" s="376"/>
      <c r="L138" s="355" t="str">
        <f>IF(Context!D$12="","",IF(Context!D$12="Enter the year corresponding to the reported operating costs","",Context!D$12))</f>
        <v/>
      </c>
      <c r="M138" s="404" t="str">
        <f>IF('Indirect OPEX'!F44="","",'Indirect OPEX'!F44)</f>
        <v/>
      </c>
      <c r="N138" s="404" t="str">
        <f>IF('Indirect OPEX'!G44="","",'Indirect OPEX'!G44)</f>
        <v/>
      </c>
      <c r="O138" s="357" t="s">
        <v>109</v>
      </c>
      <c r="P138" s="357" t="s">
        <v>325</v>
      </c>
      <c r="Q138" s="357" t="s">
        <v>79</v>
      </c>
      <c r="R138" s="357" t="s">
        <v>80</v>
      </c>
      <c r="S138" s="358" t="s">
        <v>323</v>
      </c>
    </row>
    <row r="139" spans="1:19" ht="15.75" customHeight="1" thickBot="1" x14ac:dyDescent="0.2">
      <c r="A139" s="172"/>
      <c r="B139" s="546"/>
      <c r="C139" s="550"/>
      <c r="D139" s="352" t="str">
        <f>'Indirect OPEX'!A45</f>
        <v>Other or combined services</v>
      </c>
      <c r="E139" s="379">
        <f>'Indirect OPEX'!B45</f>
        <v>0</v>
      </c>
      <c r="F139" s="407">
        <f>'Indirect OPEX'!C45</f>
        <v>0</v>
      </c>
      <c r="G139" s="334"/>
      <c r="H139" s="403">
        <f t="shared" si="19"/>
        <v>0</v>
      </c>
      <c r="I139" s="404" t="str">
        <f>IF('Indirect OPEX'!D45="","",'Indirect OPEX'!D45)</f>
        <v/>
      </c>
      <c r="J139" s="355" t="str">
        <f>IF('Indirect OPEX'!E45="","",IF('Indirect OPEX'!E45="How confident are you about the reported cost?","",'Indirect OPEX'!E45))</f>
        <v/>
      </c>
      <c r="K139" s="376"/>
      <c r="L139" s="355" t="str">
        <f>IF(Context!D$12="","",IF(Context!D$12="Enter the year corresponding to the reported operating costs","",Context!D$12))</f>
        <v/>
      </c>
      <c r="M139" s="404" t="str">
        <f>IF('Indirect OPEX'!F45="","",'Indirect OPEX'!F45)</f>
        <v/>
      </c>
      <c r="N139" s="404" t="str">
        <f>IF('Indirect OPEX'!G45="","",'Indirect OPEX'!G45)</f>
        <v/>
      </c>
      <c r="O139" s="378" t="s">
        <v>109</v>
      </c>
      <c r="P139" s="357" t="s">
        <v>325</v>
      </c>
      <c r="Q139" s="357" t="s">
        <v>79</v>
      </c>
      <c r="R139" s="357" t="s">
        <v>80</v>
      </c>
      <c r="S139" s="358" t="s">
        <v>327</v>
      </c>
    </row>
    <row r="140" spans="1:19" ht="15.75" customHeight="1" x14ac:dyDescent="0.15">
      <c r="A140" s="172"/>
      <c r="B140" s="546"/>
      <c r="C140" s="551" t="s">
        <v>643</v>
      </c>
      <c r="D140" s="330" t="str">
        <f>'Indirect OPEX'!A49</f>
        <v>All administrative charges and permits considered indirect operating expenses</v>
      </c>
      <c r="E140" s="331">
        <f>'Indirect OPEX'!B49</f>
        <v>0</v>
      </c>
      <c r="F140" s="409">
        <f>'Indirect OPEX'!C49</f>
        <v>0</v>
      </c>
      <c r="G140" s="334"/>
      <c r="H140" s="346">
        <f t="shared" si="19"/>
        <v>0</v>
      </c>
      <c r="I140" s="349" t="str">
        <f>IF('Indirect OPEX'!D49="","",'Indirect OPEX'!D49)</f>
        <v/>
      </c>
      <c r="J140" s="335" t="str">
        <f>IF('Indirect OPEX'!E49="","",IF('Indirect OPEX'!E49="How confident are you about the reported cost?","",'Indirect OPEX'!E49))</f>
        <v/>
      </c>
      <c r="K140" s="376"/>
      <c r="L140" s="335" t="str">
        <f>IF(Context!D$12="","",IF(Context!D$12="Enter the year corresponding to the reported operating costs","",Context!D$12))</f>
        <v/>
      </c>
      <c r="M140" s="349" t="str">
        <f>IF('Indirect OPEX'!F49="","",'Indirect OPEX'!F49)</f>
        <v/>
      </c>
      <c r="N140" s="349" t="str">
        <f>IF('Indirect OPEX'!G49="","",'Indirect OPEX'!G49)</f>
        <v/>
      </c>
      <c r="O140" s="314" t="s">
        <v>109</v>
      </c>
      <c r="P140" s="314" t="s">
        <v>325</v>
      </c>
      <c r="Q140" s="314" t="s">
        <v>103</v>
      </c>
      <c r="R140" s="314"/>
      <c r="S140" s="305"/>
    </row>
    <row r="141" spans="1:19" ht="15.75" customHeight="1" x14ac:dyDescent="0.15">
      <c r="A141" s="172"/>
      <c r="B141" s="546"/>
      <c r="C141" s="552"/>
      <c r="D141" s="330" t="str">
        <f>'Indirect OPEX'!A50</f>
        <v>Annual taxes</v>
      </c>
      <c r="E141" s="331">
        <f>'Indirect OPEX'!B50</f>
        <v>0</v>
      </c>
      <c r="F141" s="409">
        <f>'Indirect OPEX'!C50</f>
        <v>0</v>
      </c>
      <c r="G141" s="334"/>
      <c r="H141" s="346">
        <f t="shared" si="19"/>
        <v>0</v>
      </c>
      <c r="I141" s="349" t="str">
        <f>IF('Indirect OPEX'!D50="","",'Indirect OPEX'!D50)</f>
        <v/>
      </c>
      <c r="J141" s="335" t="str">
        <f>IF('Indirect OPEX'!E50="","",IF('Indirect OPEX'!E50="How confident are you about the reported cost?","",'Indirect OPEX'!E50))</f>
        <v/>
      </c>
      <c r="K141" s="376"/>
      <c r="L141" s="335" t="str">
        <f>IF(Context!D$12="","",IF(Context!D$12="Enter the year corresponding to the reported operating costs","",Context!D$12))</f>
        <v/>
      </c>
      <c r="M141" s="349" t="str">
        <f>IF('Indirect OPEX'!F50="","",'Indirect OPEX'!F50)</f>
        <v/>
      </c>
      <c r="N141" s="349" t="str">
        <f>IF('Indirect OPEX'!G50="","",'Indirect OPEX'!G50)</f>
        <v/>
      </c>
      <c r="O141" s="313" t="s">
        <v>109</v>
      </c>
      <c r="P141" s="314" t="s">
        <v>325</v>
      </c>
      <c r="Q141" s="314" t="s">
        <v>106</v>
      </c>
      <c r="R141" s="314"/>
      <c r="S141" s="305"/>
    </row>
    <row r="142" spans="1:19" ht="15.75" customHeight="1" thickBot="1" x14ac:dyDescent="0.2">
      <c r="A142" s="172"/>
      <c r="B142" s="547"/>
      <c r="C142" s="553"/>
      <c r="D142" s="410" t="str">
        <f>'Indirect OPEX'!A51</f>
        <v>Annual financing charges</v>
      </c>
      <c r="E142" s="411">
        <f>'Indirect OPEX'!B51</f>
        <v>0</v>
      </c>
      <c r="F142" s="412">
        <f>'Indirect OPEX'!C51</f>
        <v>0</v>
      </c>
      <c r="G142" s="384"/>
      <c r="H142" s="413">
        <f t="shared" si="19"/>
        <v>0</v>
      </c>
      <c r="I142" s="414" t="str">
        <f>IF('Indirect OPEX'!D51="","",'Indirect OPEX'!D51)</f>
        <v/>
      </c>
      <c r="J142" s="415" t="str">
        <f>IF('Indirect OPEX'!E51="","",IF('Indirect OPEX'!E51="How confident are you about the reported cost?","",'Indirect OPEX'!E51))</f>
        <v/>
      </c>
      <c r="K142" s="387"/>
      <c r="L142" s="415" t="str">
        <f>IF(Context!D$12="","",IF(Context!D$12="Enter the year corresponding to the reported operating costs","",Context!D$12))</f>
        <v/>
      </c>
      <c r="M142" s="414" t="str">
        <f>IF('Indirect OPEX'!F51="","",'Indirect OPEX'!F51)</f>
        <v/>
      </c>
      <c r="N142" s="414" t="str">
        <f>IF('Indirect OPEX'!G51="","",'Indirect OPEX'!G51)</f>
        <v/>
      </c>
      <c r="O142" s="315" t="s">
        <v>109</v>
      </c>
      <c r="P142" s="315" t="s">
        <v>325</v>
      </c>
      <c r="Q142" s="315" t="s">
        <v>74</v>
      </c>
      <c r="R142" s="315"/>
      <c r="S142" s="307"/>
    </row>
    <row r="143" spans="1:19" ht="15.75" customHeight="1" x14ac:dyDescent="0.2">
      <c r="C143" s="21"/>
      <c r="E143" s="21"/>
      <c r="F143" s="21"/>
      <c r="G143" s="21"/>
    </row>
    <row r="144" spans="1:19" ht="15.75" customHeight="1" x14ac:dyDescent="0.2">
      <c r="C144" s="21"/>
      <c r="E144" s="21"/>
      <c r="F144" s="21"/>
      <c r="G144" s="21"/>
    </row>
    <row r="145" spans="3:7" ht="15.75" customHeight="1" x14ac:dyDescent="0.2">
      <c r="C145" s="21"/>
      <c r="E145" s="21"/>
      <c r="F145" s="21"/>
      <c r="G145" s="21"/>
    </row>
    <row r="146" spans="3:7" ht="15.75" customHeight="1" x14ac:dyDescent="0.2">
      <c r="C146" s="21"/>
      <c r="E146" s="21"/>
      <c r="F146" s="21"/>
      <c r="G146" s="21"/>
    </row>
    <row r="147" spans="3:7" ht="15.75" customHeight="1" x14ac:dyDescent="0.2">
      <c r="C147" s="21"/>
      <c r="E147" s="21"/>
      <c r="F147" s="21"/>
      <c r="G147" s="21"/>
    </row>
    <row r="148" spans="3:7" ht="15.75" customHeight="1" x14ac:dyDescent="0.2">
      <c r="C148" s="21"/>
      <c r="E148" s="21"/>
      <c r="F148" s="21"/>
      <c r="G148" s="21"/>
    </row>
    <row r="149" spans="3:7" ht="15.75" customHeight="1" x14ac:dyDescent="0.2">
      <c r="C149" s="21"/>
      <c r="E149" s="21"/>
      <c r="F149" s="21"/>
      <c r="G149" s="21"/>
    </row>
    <row r="150" spans="3:7" ht="15.75" customHeight="1" x14ac:dyDescent="0.2">
      <c r="C150" s="21"/>
      <c r="E150" s="21"/>
      <c r="F150" s="21"/>
      <c r="G150" s="21"/>
    </row>
    <row r="151" spans="3:7" ht="15.75" customHeight="1" x14ac:dyDescent="0.2">
      <c r="C151" s="21"/>
      <c r="E151" s="21"/>
      <c r="F151" s="21"/>
      <c r="G151" s="21"/>
    </row>
    <row r="152" spans="3:7" ht="15.75" customHeight="1" x14ac:dyDescent="0.2">
      <c r="C152" s="21"/>
      <c r="E152" s="21"/>
      <c r="F152" s="21"/>
      <c r="G152" s="21"/>
    </row>
    <row r="153" spans="3:7" ht="15.75" customHeight="1" x14ac:dyDescent="0.2">
      <c r="C153" s="21"/>
      <c r="E153" s="21"/>
      <c r="F153" s="21"/>
      <c r="G153" s="21"/>
    </row>
    <row r="154" spans="3:7" ht="15.75" customHeight="1" x14ac:dyDescent="0.2">
      <c r="C154" s="21"/>
      <c r="E154" s="21"/>
      <c r="F154" s="21"/>
      <c r="G154" s="21"/>
    </row>
    <row r="155" spans="3:7" ht="15.75" customHeight="1" x14ac:dyDescent="0.2">
      <c r="C155" s="21"/>
      <c r="E155" s="21"/>
      <c r="F155" s="21"/>
      <c r="G155" s="21"/>
    </row>
    <row r="156" spans="3:7" ht="15.75" customHeight="1" x14ac:dyDescent="0.2">
      <c r="C156" s="21"/>
      <c r="E156" s="21"/>
      <c r="F156" s="21"/>
      <c r="G156" s="21"/>
    </row>
    <row r="157" spans="3:7" ht="15.75" customHeight="1" x14ac:dyDescent="0.2">
      <c r="C157" s="21"/>
      <c r="E157" s="21"/>
      <c r="F157" s="21"/>
      <c r="G157" s="21"/>
    </row>
    <row r="158" spans="3:7" ht="15.75" customHeight="1" x14ac:dyDescent="0.2">
      <c r="C158" s="21"/>
      <c r="E158" s="21"/>
      <c r="F158" s="21"/>
      <c r="G158" s="21"/>
    </row>
    <row r="159" spans="3:7" ht="15.75" customHeight="1" x14ac:dyDescent="0.2">
      <c r="C159" s="21"/>
      <c r="E159" s="21"/>
      <c r="F159" s="21"/>
      <c r="G159" s="21"/>
    </row>
    <row r="160" spans="3:7" ht="15.75" customHeight="1" x14ac:dyDescent="0.2">
      <c r="C160" s="21"/>
      <c r="E160" s="21"/>
      <c r="F160" s="21"/>
      <c r="G160" s="21"/>
    </row>
    <row r="161" spans="3:7" ht="15.75" customHeight="1" x14ac:dyDescent="0.2">
      <c r="C161" s="21"/>
      <c r="E161" s="21"/>
      <c r="F161" s="21"/>
      <c r="G161" s="21"/>
    </row>
    <row r="162" spans="3:7" ht="15.75" customHeight="1" x14ac:dyDescent="0.2">
      <c r="C162" s="21"/>
      <c r="E162" s="21"/>
      <c r="F162" s="21"/>
      <c r="G162" s="21"/>
    </row>
    <row r="163" spans="3:7" ht="15.75" customHeight="1" x14ac:dyDescent="0.2">
      <c r="C163" s="21"/>
      <c r="E163" s="21"/>
      <c r="F163" s="21"/>
      <c r="G163" s="21"/>
    </row>
    <row r="164" spans="3:7" ht="15.75" customHeight="1" x14ac:dyDescent="0.2">
      <c r="C164" s="21"/>
      <c r="E164" s="21"/>
      <c r="F164" s="21"/>
      <c r="G164" s="21"/>
    </row>
    <row r="165" spans="3:7" ht="15.75" customHeight="1" x14ac:dyDescent="0.2">
      <c r="C165" s="21"/>
      <c r="E165" s="21"/>
      <c r="F165" s="21"/>
      <c r="G165" s="21"/>
    </row>
    <row r="166" spans="3:7" ht="15.75" customHeight="1" x14ac:dyDescent="0.2">
      <c r="C166" s="21"/>
      <c r="E166" s="21"/>
      <c r="F166" s="21"/>
      <c r="G166" s="21"/>
    </row>
    <row r="167" spans="3:7" ht="15.75" customHeight="1" x14ac:dyDescent="0.2">
      <c r="C167" s="21"/>
      <c r="E167" s="21"/>
      <c r="F167" s="21"/>
      <c r="G167" s="21"/>
    </row>
    <row r="168" spans="3:7" ht="15.75" customHeight="1" x14ac:dyDescent="0.2">
      <c r="C168" s="21"/>
      <c r="E168" s="21"/>
      <c r="F168" s="21"/>
      <c r="G168" s="21"/>
    </row>
    <row r="169" spans="3:7" ht="15.75" customHeight="1" x14ac:dyDescent="0.2">
      <c r="C169" s="21"/>
      <c r="E169" s="21"/>
      <c r="F169" s="21"/>
      <c r="G169" s="21"/>
    </row>
    <row r="170" spans="3:7" ht="15.75" customHeight="1" x14ac:dyDescent="0.2">
      <c r="C170" s="21"/>
      <c r="E170" s="21"/>
      <c r="F170" s="21"/>
      <c r="G170" s="21"/>
    </row>
    <row r="171" spans="3:7" ht="15.75" customHeight="1" x14ac:dyDescent="0.2">
      <c r="C171" s="21"/>
      <c r="E171" s="21"/>
      <c r="F171" s="21"/>
      <c r="G171" s="21"/>
    </row>
    <row r="172" spans="3:7" ht="15.75" customHeight="1" x14ac:dyDescent="0.2">
      <c r="C172" s="21"/>
      <c r="E172" s="21"/>
      <c r="F172" s="21"/>
      <c r="G172" s="21"/>
    </row>
    <row r="173" spans="3:7" ht="15.75" customHeight="1" x14ac:dyDescent="0.2">
      <c r="C173" s="21"/>
      <c r="E173" s="21"/>
      <c r="F173" s="21"/>
      <c r="G173" s="21"/>
    </row>
    <row r="174" spans="3:7" ht="15.75" customHeight="1" x14ac:dyDescent="0.2">
      <c r="C174" s="21"/>
      <c r="E174" s="21"/>
      <c r="F174" s="21"/>
      <c r="G174" s="21"/>
    </row>
    <row r="175" spans="3:7" ht="15.75" customHeight="1" x14ac:dyDescent="0.2">
      <c r="C175" s="21"/>
      <c r="E175" s="21"/>
      <c r="F175" s="21"/>
      <c r="G175" s="21"/>
    </row>
    <row r="176" spans="3:7" ht="15.75" customHeight="1" x14ac:dyDescent="0.2">
      <c r="C176" s="21"/>
      <c r="E176" s="21"/>
      <c r="F176" s="21"/>
      <c r="G176" s="21"/>
    </row>
    <row r="177" spans="3:7" ht="15.75" customHeight="1" x14ac:dyDescent="0.2">
      <c r="C177" s="21"/>
      <c r="E177" s="21"/>
      <c r="F177" s="21"/>
      <c r="G177" s="21"/>
    </row>
    <row r="178" spans="3:7" ht="15.75" customHeight="1" x14ac:dyDescent="0.2">
      <c r="C178" s="21"/>
      <c r="E178" s="21"/>
      <c r="F178" s="21"/>
      <c r="G178" s="21"/>
    </row>
    <row r="179" spans="3:7" ht="15.75" customHeight="1" x14ac:dyDescent="0.2">
      <c r="C179" s="21"/>
      <c r="E179" s="21"/>
      <c r="F179" s="21"/>
      <c r="G179" s="21"/>
    </row>
    <row r="180" spans="3:7" ht="15.75" customHeight="1" x14ac:dyDescent="0.2">
      <c r="C180" s="21"/>
      <c r="E180" s="21"/>
      <c r="F180" s="21"/>
      <c r="G180" s="21"/>
    </row>
    <row r="181" spans="3:7" ht="15.75" customHeight="1" x14ac:dyDescent="0.2">
      <c r="C181" s="21"/>
      <c r="E181" s="21"/>
      <c r="F181" s="21"/>
      <c r="G181" s="21"/>
    </row>
    <row r="182" spans="3:7" ht="15.75" customHeight="1" x14ac:dyDescent="0.2">
      <c r="C182" s="21"/>
      <c r="E182" s="21"/>
      <c r="F182" s="21"/>
      <c r="G182" s="21"/>
    </row>
    <row r="183" spans="3:7" ht="15.75" customHeight="1" x14ac:dyDescent="0.2">
      <c r="C183" s="21"/>
      <c r="E183" s="21"/>
      <c r="F183" s="21"/>
      <c r="G183" s="21"/>
    </row>
    <row r="184" spans="3:7" ht="15.75" customHeight="1" x14ac:dyDescent="0.2">
      <c r="C184" s="21"/>
      <c r="E184" s="21"/>
      <c r="F184" s="21"/>
      <c r="G184" s="21"/>
    </row>
    <row r="185" spans="3:7" ht="15.75" customHeight="1" x14ac:dyDescent="0.2">
      <c r="C185" s="21"/>
      <c r="E185" s="21"/>
      <c r="F185" s="21"/>
      <c r="G185" s="21"/>
    </row>
    <row r="186" spans="3:7" ht="15.75" customHeight="1" x14ac:dyDescent="0.2">
      <c r="C186" s="21"/>
      <c r="E186" s="21"/>
      <c r="F186" s="21"/>
      <c r="G186" s="21"/>
    </row>
    <row r="187" spans="3:7" ht="15.75" customHeight="1" x14ac:dyDescent="0.2">
      <c r="C187" s="21"/>
      <c r="E187" s="21"/>
      <c r="F187" s="21"/>
      <c r="G187" s="21"/>
    </row>
    <row r="188" spans="3:7" ht="15.75" customHeight="1" x14ac:dyDescent="0.2">
      <c r="C188" s="21"/>
      <c r="E188" s="21"/>
      <c r="F188" s="21"/>
      <c r="G188" s="21"/>
    </row>
    <row r="189" spans="3:7" ht="15.75" customHeight="1" x14ac:dyDescent="0.2">
      <c r="C189" s="21"/>
      <c r="E189" s="21"/>
      <c r="F189" s="21"/>
      <c r="G189" s="21"/>
    </row>
    <row r="190" spans="3:7" ht="15.75" customHeight="1" x14ac:dyDescent="0.2">
      <c r="C190" s="21"/>
      <c r="E190" s="21"/>
      <c r="F190" s="21"/>
      <c r="G190" s="21"/>
    </row>
    <row r="191" spans="3:7" ht="15.75" customHeight="1" x14ac:dyDescent="0.2">
      <c r="C191" s="21"/>
      <c r="E191" s="21"/>
      <c r="F191" s="21"/>
      <c r="G191" s="21"/>
    </row>
    <row r="192" spans="3:7" ht="15.75" customHeight="1" x14ac:dyDescent="0.2">
      <c r="C192" s="21"/>
      <c r="E192" s="21"/>
      <c r="F192" s="21"/>
      <c r="G192" s="21"/>
    </row>
    <row r="193" spans="3:7" ht="15.75" customHeight="1" x14ac:dyDescent="0.2">
      <c r="C193" s="21"/>
      <c r="E193" s="21"/>
      <c r="F193" s="21"/>
      <c r="G193" s="21"/>
    </row>
    <row r="194" spans="3:7" ht="15.75" customHeight="1" x14ac:dyDescent="0.2">
      <c r="C194" s="21"/>
      <c r="E194" s="21"/>
      <c r="F194" s="21"/>
      <c r="G194" s="21"/>
    </row>
    <row r="195" spans="3:7" ht="15.75" customHeight="1" x14ac:dyDescent="0.2">
      <c r="C195" s="21"/>
      <c r="E195" s="21"/>
      <c r="F195" s="21"/>
      <c r="G195" s="21"/>
    </row>
    <row r="196" spans="3:7" ht="15.75" customHeight="1" x14ac:dyDescent="0.2">
      <c r="C196" s="21"/>
      <c r="E196" s="21"/>
      <c r="F196" s="21"/>
      <c r="G196" s="21"/>
    </row>
    <row r="197" spans="3:7" ht="15.75" customHeight="1" x14ac:dyDescent="0.2">
      <c r="C197" s="21"/>
      <c r="E197" s="21"/>
      <c r="F197" s="21"/>
      <c r="G197" s="21"/>
    </row>
    <row r="198" spans="3:7" ht="15.75" customHeight="1" x14ac:dyDescent="0.2">
      <c r="C198" s="21"/>
      <c r="E198" s="21"/>
      <c r="F198" s="21"/>
      <c r="G198" s="21"/>
    </row>
    <row r="199" spans="3:7" ht="15.75" customHeight="1" x14ac:dyDescent="0.2">
      <c r="C199" s="21"/>
      <c r="E199" s="21"/>
      <c r="F199" s="21"/>
      <c r="G199" s="21"/>
    </row>
    <row r="200" spans="3:7" ht="15.75" customHeight="1" x14ac:dyDescent="0.2">
      <c r="C200" s="21"/>
      <c r="E200" s="21"/>
      <c r="F200" s="21"/>
      <c r="G200" s="21"/>
    </row>
    <row r="201" spans="3:7" ht="15.75" customHeight="1" x14ac:dyDescent="0.2">
      <c r="C201" s="21"/>
      <c r="E201" s="21"/>
      <c r="F201" s="21"/>
      <c r="G201" s="21"/>
    </row>
    <row r="202" spans="3:7" ht="15.75" customHeight="1" x14ac:dyDescent="0.2">
      <c r="C202" s="21"/>
      <c r="E202" s="21"/>
      <c r="F202" s="21"/>
      <c r="G202" s="21"/>
    </row>
    <row r="203" spans="3:7" ht="15.75" customHeight="1" x14ac:dyDescent="0.2">
      <c r="C203" s="21"/>
      <c r="E203" s="21"/>
      <c r="F203" s="21"/>
      <c r="G203" s="21"/>
    </row>
    <row r="204" spans="3:7" ht="15.75" customHeight="1" x14ac:dyDescent="0.2">
      <c r="C204" s="21"/>
      <c r="E204" s="21"/>
      <c r="F204" s="21"/>
      <c r="G204" s="21"/>
    </row>
    <row r="205" spans="3:7" ht="15.75" customHeight="1" x14ac:dyDescent="0.2">
      <c r="C205" s="21"/>
      <c r="E205" s="21"/>
      <c r="F205" s="21"/>
      <c r="G205" s="21"/>
    </row>
    <row r="206" spans="3:7" ht="15.75" customHeight="1" x14ac:dyDescent="0.2">
      <c r="C206" s="21"/>
      <c r="E206" s="21"/>
      <c r="F206" s="21"/>
      <c r="G206" s="21"/>
    </row>
    <row r="207" spans="3:7" ht="15.75" customHeight="1" x14ac:dyDescent="0.2">
      <c r="C207" s="21"/>
      <c r="E207" s="21"/>
      <c r="F207" s="21"/>
      <c r="G207" s="21"/>
    </row>
    <row r="208" spans="3:7" ht="15.75" customHeight="1" x14ac:dyDescent="0.2">
      <c r="C208" s="21"/>
      <c r="E208" s="21"/>
      <c r="F208" s="21"/>
      <c r="G208" s="21"/>
    </row>
    <row r="209" spans="3:7" ht="15.75" customHeight="1" x14ac:dyDescent="0.2">
      <c r="C209" s="21"/>
      <c r="E209" s="21"/>
      <c r="F209" s="21"/>
      <c r="G209" s="21"/>
    </row>
    <row r="210" spans="3:7" ht="15.75" customHeight="1" x14ac:dyDescent="0.2">
      <c r="C210" s="21"/>
      <c r="E210" s="21"/>
      <c r="F210" s="21"/>
      <c r="G210" s="21"/>
    </row>
    <row r="211" spans="3:7" ht="15.75" customHeight="1" x14ac:dyDescent="0.2">
      <c r="C211" s="21"/>
      <c r="E211" s="21"/>
      <c r="F211" s="21"/>
      <c r="G211" s="21"/>
    </row>
    <row r="212" spans="3:7" ht="15.75" customHeight="1" x14ac:dyDescent="0.2">
      <c r="C212" s="21"/>
      <c r="E212" s="21"/>
      <c r="F212" s="21"/>
      <c r="G212" s="21"/>
    </row>
    <row r="213" spans="3:7" ht="15.75" customHeight="1" x14ac:dyDescent="0.2">
      <c r="C213" s="21"/>
      <c r="E213" s="21"/>
      <c r="F213" s="21"/>
      <c r="G213" s="21"/>
    </row>
    <row r="214" spans="3:7" ht="15.75" customHeight="1" x14ac:dyDescent="0.2">
      <c r="C214" s="21"/>
      <c r="E214" s="21"/>
      <c r="F214" s="21"/>
      <c r="G214" s="21"/>
    </row>
    <row r="215" spans="3:7" ht="15.75" customHeight="1" x14ac:dyDescent="0.2">
      <c r="C215" s="21"/>
      <c r="E215" s="21"/>
      <c r="F215" s="21"/>
      <c r="G215" s="21"/>
    </row>
    <row r="216" spans="3:7" ht="15.75" customHeight="1" x14ac:dyDescent="0.2">
      <c r="C216" s="21"/>
      <c r="E216" s="21"/>
      <c r="F216" s="21"/>
      <c r="G216" s="21"/>
    </row>
    <row r="217" spans="3:7" ht="15.75" customHeight="1" x14ac:dyDescent="0.2">
      <c r="C217" s="21"/>
      <c r="E217" s="21"/>
      <c r="F217" s="21"/>
      <c r="G217" s="21"/>
    </row>
    <row r="218" spans="3:7" ht="15.75" customHeight="1" x14ac:dyDescent="0.2">
      <c r="C218" s="21"/>
      <c r="E218" s="21"/>
      <c r="F218" s="21"/>
      <c r="G218" s="21"/>
    </row>
    <row r="219" spans="3:7" ht="15.75" customHeight="1" x14ac:dyDescent="0.2">
      <c r="C219" s="21"/>
      <c r="E219" s="21"/>
      <c r="F219" s="21"/>
      <c r="G219" s="21"/>
    </row>
    <row r="220" spans="3:7" ht="15.75" customHeight="1" x14ac:dyDescent="0.2">
      <c r="C220" s="21"/>
      <c r="E220" s="21"/>
      <c r="F220" s="21"/>
      <c r="G220" s="21"/>
    </row>
    <row r="221" spans="3:7" ht="15.75" customHeight="1" x14ac:dyDescent="0.2">
      <c r="C221" s="21"/>
      <c r="E221" s="21"/>
      <c r="F221" s="21"/>
      <c r="G221" s="21"/>
    </row>
    <row r="222" spans="3:7" ht="15.75" customHeight="1" x14ac:dyDescent="0.2">
      <c r="C222" s="21"/>
      <c r="E222" s="21"/>
      <c r="F222" s="21"/>
      <c r="G222" s="21"/>
    </row>
    <row r="223" spans="3:7" ht="15.75" customHeight="1" x14ac:dyDescent="0.2">
      <c r="C223" s="21"/>
      <c r="E223" s="21"/>
      <c r="F223" s="21"/>
      <c r="G223" s="21"/>
    </row>
    <row r="224" spans="3:7" ht="15.75" customHeight="1" x14ac:dyDescent="0.2">
      <c r="C224" s="21"/>
      <c r="E224" s="21"/>
      <c r="F224" s="21"/>
      <c r="G224" s="21"/>
    </row>
    <row r="225" spans="3:7" ht="15.75" customHeight="1" x14ac:dyDescent="0.2">
      <c r="C225" s="21"/>
      <c r="E225" s="21"/>
      <c r="F225" s="21"/>
      <c r="G225" s="21"/>
    </row>
    <row r="226" spans="3:7" ht="15.75" customHeight="1" x14ac:dyDescent="0.2">
      <c r="C226" s="21"/>
      <c r="E226" s="21"/>
      <c r="F226" s="21"/>
      <c r="G226" s="21"/>
    </row>
    <row r="227" spans="3:7" ht="15.75" customHeight="1" x14ac:dyDescent="0.2">
      <c r="C227" s="21"/>
      <c r="E227" s="21"/>
      <c r="F227" s="21"/>
      <c r="G227" s="21"/>
    </row>
    <row r="228" spans="3:7" ht="15.75" customHeight="1" x14ac:dyDescent="0.2">
      <c r="C228" s="21"/>
      <c r="E228" s="21"/>
      <c r="F228" s="21"/>
      <c r="G228" s="21"/>
    </row>
    <row r="229" spans="3:7" ht="15.75" customHeight="1" x14ac:dyDescent="0.2">
      <c r="C229" s="21"/>
      <c r="E229" s="21"/>
      <c r="F229" s="21"/>
      <c r="G229" s="21"/>
    </row>
    <row r="230" spans="3:7" ht="15.75" customHeight="1" x14ac:dyDescent="0.2">
      <c r="C230" s="21"/>
      <c r="E230" s="21"/>
      <c r="F230" s="21"/>
      <c r="G230" s="21"/>
    </row>
    <row r="231" spans="3:7" ht="15.75" customHeight="1" x14ac:dyDescent="0.2">
      <c r="C231" s="21"/>
      <c r="E231" s="21"/>
      <c r="F231" s="21"/>
      <c r="G231" s="21"/>
    </row>
    <row r="232" spans="3:7" ht="15.75" customHeight="1" x14ac:dyDescent="0.2">
      <c r="C232" s="21"/>
      <c r="E232" s="21"/>
      <c r="F232" s="21"/>
      <c r="G232" s="21"/>
    </row>
    <row r="233" spans="3:7" ht="15.75" customHeight="1" x14ac:dyDescent="0.2">
      <c r="C233" s="21"/>
      <c r="E233" s="21"/>
      <c r="F233" s="21"/>
      <c r="G233" s="21"/>
    </row>
    <row r="234" spans="3:7" ht="15.75" customHeight="1" x14ac:dyDescent="0.2">
      <c r="C234" s="21"/>
      <c r="E234" s="21"/>
      <c r="F234" s="21"/>
      <c r="G234" s="21"/>
    </row>
    <row r="235" spans="3:7" ht="15.75" customHeight="1" x14ac:dyDescent="0.2">
      <c r="C235" s="21"/>
      <c r="E235" s="21"/>
      <c r="F235" s="21"/>
      <c r="G235" s="21"/>
    </row>
    <row r="236" spans="3:7" ht="15.75" customHeight="1" x14ac:dyDescent="0.2">
      <c r="C236" s="21"/>
      <c r="E236" s="21"/>
      <c r="F236" s="21"/>
      <c r="G236" s="21"/>
    </row>
    <row r="237" spans="3:7" ht="15.75" customHeight="1" x14ac:dyDescent="0.2">
      <c r="C237" s="21"/>
      <c r="E237" s="21"/>
      <c r="F237" s="21"/>
      <c r="G237" s="21"/>
    </row>
    <row r="238" spans="3:7" ht="15.75" customHeight="1" x14ac:dyDescent="0.2">
      <c r="C238" s="21"/>
      <c r="E238" s="21"/>
      <c r="F238" s="21"/>
      <c r="G238" s="21"/>
    </row>
    <row r="239" spans="3:7" ht="15.75" customHeight="1" x14ac:dyDescent="0.2">
      <c r="C239" s="21"/>
      <c r="E239" s="21"/>
      <c r="F239" s="21"/>
      <c r="G239" s="21"/>
    </row>
    <row r="240" spans="3:7" ht="15.75" customHeight="1" x14ac:dyDescent="0.2">
      <c r="C240" s="21"/>
      <c r="E240" s="21"/>
      <c r="F240" s="21"/>
      <c r="G240" s="21"/>
    </row>
    <row r="241" spans="3:7" ht="15.75" customHeight="1" x14ac:dyDescent="0.2">
      <c r="C241" s="21"/>
      <c r="E241" s="21"/>
      <c r="F241" s="21"/>
      <c r="G241" s="21"/>
    </row>
    <row r="242" spans="3:7" ht="15.75" customHeight="1" x14ac:dyDescent="0.2">
      <c r="C242" s="21"/>
      <c r="E242" s="21"/>
      <c r="F242" s="21"/>
      <c r="G242" s="21"/>
    </row>
    <row r="243" spans="3:7" ht="15.75" customHeight="1" x14ac:dyDescent="0.2">
      <c r="C243" s="21"/>
      <c r="E243" s="21"/>
      <c r="F243" s="21"/>
      <c r="G243" s="21"/>
    </row>
    <row r="244" spans="3:7" ht="15.75" customHeight="1" x14ac:dyDescent="0.2">
      <c r="C244" s="21"/>
      <c r="E244" s="21"/>
      <c r="F244" s="21"/>
      <c r="G244" s="21"/>
    </row>
    <row r="245" spans="3:7" ht="15.75" customHeight="1" x14ac:dyDescent="0.2">
      <c r="C245" s="21"/>
      <c r="E245" s="21"/>
      <c r="F245" s="21"/>
      <c r="G245" s="21"/>
    </row>
    <row r="246" spans="3:7" ht="15.75" customHeight="1" x14ac:dyDescent="0.2">
      <c r="C246" s="21"/>
      <c r="E246" s="21"/>
      <c r="F246" s="21"/>
      <c r="G246" s="21"/>
    </row>
    <row r="247" spans="3:7" ht="15.75" customHeight="1" x14ac:dyDescent="0.2">
      <c r="C247" s="21"/>
      <c r="E247" s="21"/>
      <c r="F247" s="21"/>
      <c r="G247" s="21"/>
    </row>
    <row r="248" spans="3:7" ht="15.75" customHeight="1" x14ac:dyDescent="0.2">
      <c r="C248" s="21"/>
      <c r="E248" s="21"/>
      <c r="F248" s="21"/>
      <c r="G248" s="21"/>
    </row>
    <row r="249" spans="3:7" ht="15.75" customHeight="1" x14ac:dyDescent="0.2">
      <c r="C249" s="21"/>
      <c r="E249" s="21"/>
      <c r="F249" s="21"/>
      <c r="G249" s="21"/>
    </row>
    <row r="250" spans="3:7" ht="15.75" customHeight="1" x14ac:dyDescent="0.2">
      <c r="C250" s="21"/>
      <c r="E250" s="21"/>
      <c r="F250" s="21"/>
      <c r="G250" s="21"/>
    </row>
    <row r="251" spans="3:7" ht="15.75" customHeight="1" x14ac:dyDescent="0.2">
      <c r="C251" s="21"/>
      <c r="E251" s="21"/>
      <c r="F251" s="21"/>
      <c r="G251" s="21"/>
    </row>
    <row r="252" spans="3:7" ht="15.75" customHeight="1" x14ac:dyDescent="0.2">
      <c r="C252" s="21"/>
      <c r="E252" s="21"/>
      <c r="F252" s="21"/>
      <c r="G252" s="21"/>
    </row>
    <row r="253" spans="3:7" ht="15.75" customHeight="1" x14ac:dyDescent="0.2">
      <c r="C253" s="21"/>
      <c r="E253" s="21"/>
      <c r="F253" s="21"/>
      <c r="G253" s="21"/>
    </row>
    <row r="254" spans="3:7" ht="15.75" customHeight="1" x14ac:dyDescent="0.2">
      <c r="C254" s="21"/>
      <c r="E254" s="21"/>
      <c r="F254" s="21"/>
      <c r="G254" s="21"/>
    </row>
    <row r="255" spans="3:7" ht="15.75" customHeight="1" x14ac:dyDescent="0.2">
      <c r="C255" s="21"/>
      <c r="E255" s="21"/>
      <c r="F255" s="21"/>
      <c r="G255" s="21"/>
    </row>
    <row r="256" spans="3:7" ht="15.75" customHeight="1" x14ac:dyDescent="0.2">
      <c r="C256" s="21"/>
      <c r="E256" s="21"/>
      <c r="F256" s="21"/>
      <c r="G256" s="21"/>
    </row>
    <row r="257" spans="3:7" ht="15.75" customHeight="1" x14ac:dyDescent="0.2">
      <c r="C257" s="21"/>
      <c r="E257" s="21"/>
      <c r="F257" s="21"/>
      <c r="G257" s="21"/>
    </row>
    <row r="258" spans="3:7" ht="15.75" customHeight="1" x14ac:dyDescent="0.2">
      <c r="C258" s="21"/>
      <c r="E258" s="21"/>
      <c r="F258" s="21"/>
      <c r="G258" s="21"/>
    </row>
    <row r="259" spans="3:7" ht="15.75" customHeight="1" x14ac:dyDescent="0.2">
      <c r="C259" s="21"/>
      <c r="E259" s="21"/>
      <c r="F259" s="21"/>
      <c r="G259" s="21"/>
    </row>
    <row r="260" spans="3:7" ht="15.75" customHeight="1" x14ac:dyDescent="0.2">
      <c r="C260" s="21"/>
      <c r="E260" s="21"/>
      <c r="F260" s="21"/>
      <c r="G260" s="21"/>
    </row>
    <row r="261" spans="3:7" ht="15.75" customHeight="1" x14ac:dyDescent="0.2">
      <c r="C261" s="21"/>
      <c r="E261" s="21"/>
      <c r="F261" s="21"/>
      <c r="G261" s="21"/>
    </row>
    <row r="262" spans="3:7" ht="15.75" customHeight="1" x14ac:dyDescent="0.2">
      <c r="C262" s="21"/>
      <c r="E262" s="21"/>
      <c r="F262" s="21"/>
      <c r="G262" s="21"/>
    </row>
    <row r="263" spans="3:7" ht="15.75" customHeight="1" x14ac:dyDescent="0.2">
      <c r="C263" s="21"/>
      <c r="E263" s="21"/>
      <c r="F263" s="21"/>
      <c r="G263" s="21"/>
    </row>
    <row r="264" spans="3:7" ht="15.75" customHeight="1" x14ac:dyDescent="0.2">
      <c r="C264" s="21"/>
      <c r="E264" s="21"/>
      <c r="F264" s="21"/>
      <c r="G264" s="21"/>
    </row>
    <row r="265" spans="3:7" ht="15.75" customHeight="1" x14ac:dyDescent="0.2">
      <c r="C265" s="21"/>
      <c r="E265" s="21"/>
      <c r="F265" s="21"/>
      <c r="G265" s="21"/>
    </row>
    <row r="266" spans="3:7" ht="15.75" customHeight="1" x14ac:dyDescent="0.2">
      <c r="C266" s="21"/>
      <c r="E266" s="21"/>
      <c r="F266" s="21"/>
      <c r="G266" s="21"/>
    </row>
    <row r="267" spans="3:7" ht="15.75" customHeight="1" x14ac:dyDescent="0.2">
      <c r="C267" s="21"/>
      <c r="E267" s="21"/>
      <c r="F267" s="21"/>
      <c r="G267" s="21"/>
    </row>
    <row r="268" spans="3:7" ht="15.75" customHeight="1" x14ac:dyDescent="0.2">
      <c r="C268" s="21"/>
      <c r="E268" s="21"/>
      <c r="F268" s="21"/>
      <c r="G268" s="21"/>
    </row>
    <row r="269" spans="3:7" ht="15.75" customHeight="1" x14ac:dyDescent="0.2">
      <c r="C269" s="21"/>
      <c r="E269" s="21"/>
      <c r="F269" s="21"/>
      <c r="G269" s="21"/>
    </row>
    <row r="270" spans="3:7" ht="15.75" customHeight="1" x14ac:dyDescent="0.2">
      <c r="C270" s="21"/>
      <c r="E270" s="21"/>
      <c r="F270" s="21"/>
      <c r="G270" s="21"/>
    </row>
    <row r="271" spans="3:7" ht="15.75" customHeight="1" x14ac:dyDescent="0.2">
      <c r="C271" s="21"/>
      <c r="E271" s="21"/>
      <c r="F271" s="21"/>
      <c r="G271" s="21"/>
    </row>
    <row r="272" spans="3:7" ht="15.75" customHeight="1" x14ac:dyDescent="0.2">
      <c r="C272" s="21"/>
      <c r="E272" s="21"/>
      <c r="F272" s="21"/>
      <c r="G272" s="21"/>
    </row>
    <row r="273" spans="3:7" ht="15.75" customHeight="1" x14ac:dyDescent="0.2">
      <c r="C273" s="21"/>
      <c r="E273" s="21"/>
      <c r="F273" s="21"/>
      <c r="G273" s="21"/>
    </row>
    <row r="274" spans="3:7" ht="15.75" customHeight="1" x14ac:dyDescent="0.2">
      <c r="C274" s="21"/>
      <c r="E274" s="21"/>
      <c r="F274" s="21"/>
      <c r="G274" s="21"/>
    </row>
    <row r="275" spans="3:7" ht="15.75" customHeight="1" x14ac:dyDescent="0.2">
      <c r="C275" s="21"/>
      <c r="E275" s="21"/>
      <c r="F275" s="21"/>
      <c r="G275" s="21"/>
    </row>
    <row r="276" spans="3:7" ht="15.75" customHeight="1" x14ac:dyDescent="0.2">
      <c r="C276" s="21"/>
      <c r="E276" s="21"/>
      <c r="F276" s="21"/>
      <c r="G276" s="21"/>
    </row>
    <row r="277" spans="3:7" ht="15.75" customHeight="1" x14ac:dyDescent="0.2">
      <c r="C277" s="21"/>
      <c r="E277" s="21"/>
      <c r="F277" s="21"/>
      <c r="G277" s="21"/>
    </row>
    <row r="278" spans="3:7" ht="15.75" customHeight="1" x14ac:dyDescent="0.2">
      <c r="C278" s="21"/>
      <c r="E278" s="21"/>
      <c r="F278" s="21"/>
      <c r="G278" s="21"/>
    </row>
    <row r="279" spans="3:7" ht="15.75" customHeight="1" x14ac:dyDescent="0.2">
      <c r="C279" s="21"/>
      <c r="E279" s="21"/>
      <c r="F279" s="21"/>
      <c r="G279" s="21"/>
    </row>
    <row r="280" spans="3:7" ht="15.75" customHeight="1" x14ac:dyDescent="0.2">
      <c r="C280" s="21"/>
      <c r="E280" s="21"/>
      <c r="F280" s="21"/>
      <c r="G280" s="21"/>
    </row>
    <row r="281" spans="3:7" ht="15.75" customHeight="1" x14ac:dyDescent="0.2">
      <c r="C281" s="21"/>
      <c r="E281" s="21"/>
      <c r="F281" s="21"/>
      <c r="G281" s="21"/>
    </row>
    <row r="282" spans="3:7" ht="15.75" customHeight="1" x14ac:dyDescent="0.2">
      <c r="C282" s="21"/>
      <c r="E282" s="21"/>
      <c r="F282" s="21"/>
      <c r="G282" s="21"/>
    </row>
    <row r="283" spans="3:7" ht="15.75" customHeight="1" x14ac:dyDescent="0.2">
      <c r="C283" s="21"/>
      <c r="E283" s="21"/>
      <c r="F283" s="21"/>
      <c r="G283" s="21"/>
    </row>
    <row r="284" spans="3:7" ht="15.75" customHeight="1" x14ac:dyDescent="0.2">
      <c r="C284" s="21"/>
      <c r="E284" s="21"/>
      <c r="F284" s="21"/>
      <c r="G284" s="21"/>
    </row>
    <row r="285" spans="3:7" ht="15.75" customHeight="1" x14ac:dyDescent="0.2">
      <c r="C285" s="21"/>
      <c r="E285" s="21"/>
      <c r="F285" s="21"/>
      <c r="G285" s="21"/>
    </row>
    <row r="286" spans="3:7" ht="15.75" customHeight="1" x14ac:dyDescent="0.2">
      <c r="C286" s="21"/>
      <c r="E286" s="21"/>
      <c r="F286" s="21"/>
      <c r="G286" s="21"/>
    </row>
    <row r="287" spans="3:7" ht="15.75" customHeight="1" x14ac:dyDescent="0.2">
      <c r="C287" s="21"/>
      <c r="E287" s="21"/>
      <c r="F287" s="21"/>
      <c r="G287" s="21"/>
    </row>
    <row r="288" spans="3:7" ht="15.75" customHeight="1" x14ac:dyDescent="0.2">
      <c r="C288" s="21"/>
      <c r="E288" s="21"/>
      <c r="F288" s="21"/>
      <c r="G288" s="21"/>
    </row>
    <row r="289" spans="3:7" ht="15.75" customHeight="1" x14ac:dyDescent="0.2">
      <c r="C289" s="21"/>
      <c r="E289" s="21"/>
      <c r="F289" s="21"/>
      <c r="G289" s="21"/>
    </row>
    <row r="290" spans="3:7" ht="15.75" customHeight="1" x14ac:dyDescent="0.2">
      <c r="C290" s="21"/>
      <c r="E290" s="21"/>
      <c r="F290" s="21"/>
      <c r="G290" s="21"/>
    </row>
    <row r="291" spans="3:7" ht="15.75" customHeight="1" x14ac:dyDescent="0.2">
      <c r="C291" s="21"/>
      <c r="E291" s="21"/>
      <c r="F291" s="21"/>
      <c r="G291" s="21"/>
    </row>
    <row r="292" spans="3:7" ht="15.75" customHeight="1" x14ac:dyDescent="0.2">
      <c r="C292" s="21"/>
      <c r="E292" s="21"/>
      <c r="F292" s="21"/>
      <c r="G292" s="21"/>
    </row>
    <row r="293" spans="3:7" ht="15.75" customHeight="1" x14ac:dyDescent="0.2">
      <c r="C293" s="21"/>
      <c r="E293" s="21"/>
      <c r="F293" s="21"/>
      <c r="G293" s="21"/>
    </row>
    <row r="294" spans="3:7" ht="15.75" customHeight="1" x14ac:dyDescent="0.2">
      <c r="C294" s="21"/>
      <c r="E294" s="21"/>
      <c r="F294" s="21"/>
      <c r="G294" s="21"/>
    </row>
    <row r="295" spans="3:7" ht="15.75" customHeight="1" x14ac:dyDescent="0.2">
      <c r="C295" s="21"/>
      <c r="E295" s="21"/>
      <c r="F295" s="21"/>
      <c r="G295" s="21"/>
    </row>
    <row r="296" spans="3:7" ht="15.75" customHeight="1" x14ac:dyDescent="0.2">
      <c r="C296" s="21"/>
      <c r="E296" s="21"/>
      <c r="F296" s="21"/>
      <c r="G296" s="21"/>
    </row>
    <row r="297" spans="3:7" ht="15.75" customHeight="1" x14ac:dyDescent="0.2">
      <c r="C297" s="21"/>
      <c r="E297" s="21"/>
      <c r="F297" s="21"/>
      <c r="G297" s="21"/>
    </row>
    <row r="298" spans="3:7" ht="15.75" customHeight="1" x14ac:dyDescent="0.2">
      <c r="C298" s="21"/>
      <c r="E298" s="21"/>
      <c r="F298" s="21"/>
      <c r="G298" s="21"/>
    </row>
    <row r="299" spans="3:7" ht="15.75" customHeight="1" x14ac:dyDescent="0.2">
      <c r="C299" s="21"/>
      <c r="E299" s="21"/>
      <c r="F299" s="21"/>
      <c r="G299" s="21"/>
    </row>
    <row r="300" spans="3:7" ht="15.75" customHeight="1" x14ac:dyDescent="0.2">
      <c r="C300" s="21"/>
      <c r="E300" s="21"/>
      <c r="F300" s="21"/>
      <c r="G300" s="21"/>
    </row>
    <row r="301" spans="3:7" ht="15.75" customHeight="1" x14ac:dyDescent="0.2">
      <c r="C301" s="21"/>
      <c r="E301" s="21"/>
      <c r="F301" s="21"/>
      <c r="G301" s="21"/>
    </row>
    <row r="302" spans="3:7" ht="15.75" customHeight="1" x14ac:dyDescent="0.2">
      <c r="C302" s="21"/>
      <c r="E302" s="21"/>
      <c r="F302" s="21"/>
      <c r="G302" s="21"/>
    </row>
    <row r="303" spans="3:7" ht="15.75" customHeight="1" x14ac:dyDescent="0.2">
      <c r="C303" s="21"/>
      <c r="E303" s="21"/>
      <c r="F303" s="21"/>
      <c r="G303" s="21"/>
    </row>
    <row r="304" spans="3:7" ht="15.75" customHeight="1" x14ac:dyDescent="0.2">
      <c r="C304" s="21"/>
      <c r="E304" s="21"/>
      <c r="F304" s="21"/>
      <c r="G304" s="21"/>
    </row>
    <row r="305" spans="3:7" ht="15.75" customHeight="1" x14ac:dyDescent="0.2">
      <c r="C305" s="21"/>
      <c r="E305" s="21"/>
      <c r="F305" s="21"/>
      <c r="G305" s="21"/>
    </row>
    <row r="306" spans="3:7" ht="15.75" customHeight="1" x14ac:dyDescent="0.2">
      <c r="C306" s="21"/>
      <c r="E306" s="21"/>
      <c r="F306" s="21"/>
      <c r="G306" s="21"/>
    </row>
    <row r="307" spans="3:7" ht="15.75" customHeight="1" x14ac:dyDescent="0.2">
      <c r="C307" s="21"/>
      <c r="E307" s="21"/>
      <c r="F307" s="21"/>
      <c r="G307" s="21"/>
    </row>
    <row r="308" spans="3:7" ht="15.75" customHeight="1" x14ac:dyDescent="0.2">
      <c r="C308" s="21"/>
      <c r="E308" s="21"/>
      <c r="F308" s="21"/>
      <c r="G308" s="21"/>
    </row>
    <row r="309" spans="3:7" ht="15.75" customHeight="1" x14ac:dyDescent="0.2">
      <c r="C309" s="21"/>
      <c r="E309" s="21"/>
      <c r="F309" s="21"/>
      <c r="G309" s="21"/>
    </row>
    <row r="310" spans="3:7" ht="15.75" customHeight="1" x14ac:dyDescent="0.2">
      <c r="C310" s="21"/>
      <c r="E310" s="21"/>
      <c r="F310" s="21"/>
      <c r="G310" s="21"/>
    </row>
    <row r="311" spans="3:7" ht="15.75" customHeight="1" x14ac:dyDescent="0.2">
      <c r="C311" s="21"/>
      <c r="E311" s="21"/>
      <c r="F311" s="21"/>
      <c r="G311" s="21"/>
    </row>
    <row r="312" spans="3:7" ht="15.75" customHeight="1" x14ac:dyDescent="0.2">
      <c r="C312" s="21"/>
      <c r="E312" s="21"/>
      <c r="F312" s="21"/>
      <c r="G312" s="21"/>
    </row>
    <row r="313" spans="3:7" ht="15.75" customHeight="1" x14ac:dyDescent="0.2">
      <c r="C313" s="21"/>
      <c r="E313" s="21"/>
      <c r="F313" s="21"/>
      <c r="G313" s="21"/>
    </row>
    <row r="314" spans="3:7" ht="15.75" customHeight="1" x14ac:dyDescent="0.2">
      <c r="C314" s="21"/>
      <c r="E314" s="21"/>
      <c r="F314" s="21"/>
      <c r="G314" s="21"/>
    </row>
    <row r="315" spans="3:7" ht="15.75" customHeight="1" x14ac:dyDescent="0.2">
      <c r="C315" s="21"/>
      <c r="E315" s="21"/>
      <c r="F315" s="21"/>
      <c r="G315" s="21"/>
    </row>
    <row r="316" spans="3:7" ht="15.75" customHeight="1" x14ac:dyDescent="0.2">
      <c r="C316" s="21"/>
      <c r="E316" s="21"/>
      <c r="F316" s="21"/>
      <c r="G316" s="21"/>
    </row>
    <row r="317" spans="3:7" ht="15.75" customHeight="1" x14ac:dyDescent="0.2">
      <c r="C317" s="21"/>
      <c r="E317" s="21"/>
      <c r="F317" s="21"/>
      <c r="G317" s="21"/>
    </row>
    <row r="318" spans="3:7" ht="15.75" customHeight="1" x14ac:dyDescent="0.2">
      <c r="C318" s="21"/>
      <c r="E318" s="21"/>
      <c r="F318" s="21"/>
      <c r="G318" s="21"/>
    </row>
    <row r="319" spans="3:7" ht="15.75" customHeight="1" x14ac:dyDescent="0.2">
      <c r="C319" s="21"/>
      <c r="E319" s="21"/>
      <c r="F319" s="21"/>
      <c r="G319" s="21"/>
    </row>
    <row r="320" spans="3:7" ht="15.75" customHeight="1" x14ac:dyDescent="0.2">
      <c r="C320" s="21"/>
      <c r="E320" s="21"/>
      <c r="F320" s="21"/>
      <c r="G320" s="21"/>
    </row>
    <row r="321" spans="3:7" ht="15.75" customHeight="1" x14ac:dyDescent="0.2">
      <c r="C321" s="21"/>
      <c r="E321" s="21"/>
      <c r="F321" s="21"/>
      <c r="G321" s="21"/>
    </row>
    <row r="322" spans="3:7" ht="15.75" customHeight="1" x14ac:dyDescent="0.2">
      <c r="C322" s="21"/>
      <c r="E322" s="21"/>
      <c r="F322" s="21"/>
      <c r="G322" s="21"/>
    </row>
    <row r="323" spans="3:7" ht="15.75" customHeight="1" x14ac:dyDescent="0.2">
      <c r="C323" s="21"/>
      <c r="E323" s="21"/>
      <c r="F323" s="21"/>
      <c r="G323" s="21"/>
    </row>
    <row r="324" spans="3:7" ht="15.75" customHeight="1" x14ac:dyDescent="0.2">
      <c r="C324" s="21"/>
      <c r="E324" s="21"/>
      <c r="F324" s="21"/>
      <c r="G324" s="21"/>
    </row>
    <row r="325" spans="3:7" ht="15.75" customHeight="1" x14ac:dyDescent="0.2">
      <c r="C325" s="21"/>
      <c r="E325" s="21"/>
      <c r="F325" s="21"/>
      <c r="G325" s="21"/>
    </row>
    <row r="326" spans="3:7" ht="15.75" customHeight="1" x14ac:dyDescent="0.2">
      <c r="C326" s="21"/>
      <c r="E326" s="21"/>
      <c r="F326" s="21"/>
      <c r="G326" s="21"/>
    </row>
    <row r="327" spans="3:7" ht="15.75" customHeight="1" x14ac:dyDescent="0.2">
      <c r="C327" s="21"/>
      <c r="E327" s="21"/>
      <c r="F327" s="21"/>
      <c r="G327" s="21"/>
    </row>
    <row r="328" spans="3:7" ht="15.75" customHeight="1" x14ac:dyDescent="0.2">
      <c r="C328" s="21"/>
      <c r="E328" s="21"/>
      <c r="F328" s="21"/>
      <c r="G328" s="21"/>
    </row>
    <row r="329" spans="3:7" ht="15.75" customHeight="1" x14ac:dyDescent="0.2">
      <c r="C329" s="21"/>
      <c r="E329" s="21"/>
      <c r="F329" s="21"/>
      <c r="G329" s="21"/>
    </row>
    <row r="330" spans="3:7" ht="15.75" customHeight="1" x14ac:dyDescent="0.2">
      <c r="C330" s="21"/>
      <c r="E330" s="21"/>
      <c r="F330" s="21"/>
      <c r="G330" s="21"/>
    </row>
    <row r="331" spans="3:7" ht="15.75" customHeight="1" x14ac:dyDescent="0.2">
      <c r="C331" s="21"/>
      <c r="E331" s="21"/>
      <c r="F331" s="21"/>
      <c r="G331" s="21"/>
    </row>
    <row r="332" spans="3:7" ht="15.75" customHeight="1" x14ac:dyDescent="0.2">
      <c r="C332" s="21"/>
      <c r="E332" s="21"/>
      <c r="F332" s="21"/>
      <c r="G332" s="21"/>
    </row>
    <row r="333" spans="3:7" ht="15.75" customHeight="1" x14ac:dyDescent="0.2">
      <c r="C333" s="21"/>
      <c r="E333" s="21"/>
      <c r="F333" s="21"/>
      <c r="G333" s="21"/>
    </row>
    <row r="334" spans="3:7" ht="15.75" customHeight="1" x14ac:dyDescent="0.2">
      <c r="C334" s="21"/>
      <c r="E334" s="21"/>
      <c r="F334" s="21"/>
      <c r="G334" s="21"/>
    </row>
    <row r="335" spans="3:7" ht="15.75" customHeight="1" x14ac:dyDescent="0.2">
      <c r="C335" s="21"/>
      <c r="E335" s="21"/>
      <c r="F335" s="21"/>
      <c r="G335" s="21"/>
    </row>
    <row r="336" spans="3:7" ht="15.75" customHeight="1" x14ac:dyDescent="0.2">
      <c r="C336" s="21"/>
      <c r="E336" s="21"/>
      <c r="F336" s="21"/>
      <c r="G336" s="21"/>
    </row>
    <row r="337" spans="3:7" ht="15.75" customHeight="1" x14ac:dyDescent="0.2">
      <c r="C337" s="21"/>
      <c r="E337" s="21"/>
      <c r="F337" s="21"/>
      <c r="G337" s="21"/>
    </row>
    <row r="338" spans="3:7" ht="15.75" customHeight="1" x14ac:dyDescent="0.2">
      <c r="C338" s="21"/>
      <c r="E338" s="21"/>
      <c r="F338" s="21"/>
      <c r="G338" s="21"/>
    </row>
    <row r="339" spans="3:7" ht="15.75" customHeight="1" x14ac:dyDescent="0.2">
      <c r="C339" s="21"/>
      <c r="E339" s="21"/>
      <c r="F339" s="21"/>
      <c r="G339" s="21"/>
    </row>
    <row r="340" spans="3:7" ht="15.75" customHeight="1" x14ac:dyDescent="0.2">
      <c r="C340" s="21"/>
      <c r="E340" s="21"/>
      <c r="F340" s="21"/>
      <c r="G340" s="21"/>
    </row>
    <row r="341" spans="3:7" ht="15.75" customHeight="1" x14ac:dyDescent="0.2">
      <c r="C341" s="21"/>
      <c r="E341" s="21"/>
      <c r="F341" s="21"/>
      <c r="G341" s="21"/>
    </row>
    <row r="342" spans="3:7" ht="15.75" customHeight="1" x14ac:dyDescent="0.2">
      <c r="C342" s="21"/>
      <c r="E342" s="21"/>
      <c r="F342" s="21"/>
      <c r="G342" s="21"/>
    </row>
    <row r="343" spans="3:7" ht="15.75" customHeight="1" x14ac:dyDescent="0.2">
      <c r="C343" s="21"/>
      <c r="E343" s="21"/>
      <c r="F343" s="21"/>
      <c r="G343" s="21"/>
    </row>
    <row r="344" spans="3:7" ht="15.75" customHeight="1" x14ac:dyDescent="0.2">
      <c r="C344" s="21"/>
      <c r="E344" s="21"/>
      <c r="F344" s="21"/>
      <c r="G344" s="21"/>
    </row>
    <row r="345" spans="3:7" ht="15.75" customHeight="1" x14ac:dyDescent="0.2">
      <c r="C345" s="21"/>
      <c r="E345" s="21"/>
      <c r="F345" s="21"/>
      <c r="G345" s="21"/>
    </row>
    <row r="346" spans="3:7" ht="15.75" customHeight="1" x14ac:dyDescent="0.2">
      <c r="C346" s="21"/>
      <c r="E346" s="21"/>
      <c r="F346" s="21"/>
      <c r="G346" s="21"/>
    </row>
    <row r="347" spans="3:7" ht="15.75" customHeight="1" x14ac:dyDescent="0.2">
      <c r="C347" s="21"/>
      <c r="E347" s="21"/>
      <c r="F347" s="21"/>
      <c r="G347" s="21"/>
    </row>
    <row r="348" spans="3:7" ht="15.75" customHeight="1" x14ac:dyDescent="0.2">
      <c r="C348" s="21"/>
      <c r="E348" s="21"/>
      <c r="F348" s="21"/>
      <c r="G348" s="21"/>
    </row>
    <row r="349" spans="3:7" ht="15.75" customHeight="1" x14ac:dyDescent="0.2">
      <c r="C349" s="21"/>
      <c r="E349" s="21"/>
      <c r="F349" s="21"/>
      <c r="G349" s="21"/>
    </row>
    <row r="350" spans="3:7" ht="15.75" customHeight="1" x14ac:dyDescent="0.2">
      <c r="C350" s="21"/>
      <c r="E350" s="21"/>
      <c r="F350" s="21"/>
      <c r="G350" s="21"/>
    </row>
    <row r="351" spans="3:7" ht="15.75" customHeight="1" x14ac:dyDescent="0.2">
      <c r="C351" s="21"/>
      <c r="E351" s="21"/>
      <c r="F351" s="21"/>
      <c r="G351" s="21"/>
    </row>
    <row r="352" spans="3:7" ht="15.75" customHeight="1" x14ac:dyDescent="0.2">
      <c r="C352" s="21"/>
      <c r="E352" s="21"/>
      <c r="F352" s="21"/>
      <c r="G352" s="21"/>
    </row>
    <row r="353" spans="3:7" ht="15.75" customHeight="1" x14ac:dyDescent="0.2">
      <c r="C353" s="21"/>
      <c r="E353" s="21"/>
      <c r="F353" s="21"/>
      <c r="G353" s="21"/>
    </row>
    <row r="354" spans="3:7" ht="15.75" customHeight="1" x14ac:dyDescent="0.2">
      <c r="C354" s="21"/>
      <c r="E354" s="21"/>
      <c r="F354" s="21"/>
      <c r="G354" s="21"/>
    </row>
    <row r="355" spans="3:7" ht="15.75" customHeight="1" x14ac:dyDescent="0.2">
      <c r="C355" s="21"/>
      <c r="E355" s="21"/>
      <c r="F355" s="21"/>
      <c r="G355" s="21"/>
    </row>
    <row r="356" spans="3:7" ht="15.75" customHeight="1" x14ac:dyDescent="0.2">
      <c r="C356" s="21"/>
      <c r="E356" s="21"/>
      <c r="F356" s="21"/>
      <c r="G356" s="21"/>
    </row>
    <row r="357" spans="3:7" ht="15.75" customHeight="1" x14ac:dyDescent="0.2">
      <c r="C357" s="21"/>
      <c r="E357" s="21"/>
      <c r="F357" s="21"/>
      <c r="G357" s="21"/>
    </row>
    <row r="358" spans="3:7" ht="15.75" customHeight="1" x14ac:dyDescent="0.2">
      <c r="C358" s="21"/>
      <c r="E358" s="21"/>
      <c r="F358" s="21"/>
      <c r="G358" s="21"/>
    </row>
    <row r="359" spans="3:7" ht="15.75" customHeight="1" x14ac:dyDescent="0.2">
      <c r="C359" s="21"/>
      <c r="E359" s="21"/>
      <c r="F359" s="21"/>
      <c r="G359" s="21"/>
    </row>
    <row r="360" spans="3:7" ht="15.75" customHeight="1" x14ac:dyDescent="0.2">
      <c r="C360" s="21"/>
      <c r="E360" s="21"/>
      <c r="F360" s="21"/>
      <c r="G360" s="21"/>
    </row>
    <row r="361" spans="3:7" ht="15.75" customHeight="1" x14ac:dyDescent="0.2">
      <c r="C361" s="21"/>
      <c r="E361" s="21"/>
      <c r="F361" s="21"/>
      <c r="G361" s="21"/>
    </row>
    <row r="362" spans="3:7" ht="15.75" customHeight="1" x14ac:dyDescent="0.2">
      <c r="C362" s="21"/>
      <c r="E362" s="21"/>
      <c r="F362" s="21"/>
      <c r="G362" s="21"/>
    </row>
    <row r="363" spans="3:7" ht="15.75" customHeight="1" x14ac:dyDescent="0.2">
      <c r="C363" s="21"/>
      <c r="E363" s="21"/>
      <c r="F363" s="21"/>
      <c r="G363" s="21"/>
    </row>
    <row r="364" spans="3:7" ht="15.75" customHeight="1" x14ac:dyDescent="0.2">
      <c r="C364" s="21"/>
      <c r="E364" s="21"/>
      <c r="F364" s="21"/>
      <c r="G364" s="21"/>
    </row>
    <row r="365" spans="3:7" ht="15.75" customHeight="1" x14ac:dyDescent="0.2">
      <c r="C365" s="21"/>
      <c r="E365" s="21"/>
      <c r="F365" s="21"/>
      <c r="G365" s="21"/>
    </row>
    <row r="366" spans="3:7" ht="15.75" customHeight="1" x14ac:dyDescent="0.2">
      <c r="C366" s="21"/>
      <c r="E366" s="21"/>
      <c r="F366" s="21"/>
      <c r="G366" s="21"/>
    </row>
    <row r="367" spans="3:7" ht="15.75" customHeight="1" x14ac:dyDescent="0.2">
      <c r="C367" s="21"/>
      <c r="E367" s="21"/>
      <c r="F367" s="21"/>
      <c r="G367" s="21"/>
    </row>
    <row r="368" spans="3:7" ht="15.75" customHeight="1" x14ac:dyDescent="0.2">
      <c r="C368" s="21"/>
      <c r="E368" s="21"/>
      <c r="F368" s="21"/>
      <c r="G368" s="21"/>
    </row>
    <row r="369" spans="3:7" ht="15.75" customHeight="1" x14ac:dyDescent="0.2">
      <c r="C369" s="21"/>
      <c r="E369" s="21"/>
      <c r="F369" s="21"/>
      <c r="G369" s="21"/>
    </row>
    <row r="370" spans="3:7" ht="15.75" customHeight="1" x14ac:dyDescent="0.2">
      <c r="C370" s="21"/>
      <c r="E370" s="21"/>
      <c r="F370" s="21"/>
      <c r="G370" s="21"/>
    </row>
    <row r="371" spans="3:7" ht="15.75" customHeight="1" x14ac:dyDescent="0.2">
      <c r="C371" s="21"/>
      <c r="E371" s="21"/>
      <c r="F371" s="21"/>
      <c r="G371" s="21"/>
    </row>
    <row r="372" spans="3:7" ht="15.75" customHeight="1" x14ac:dyDescent="0.2">
      <c r="C372" s="21"/>
      <c r="E372" s="21"/>
      <c r="F372" s="21"/>
      <c r="G372" s="21"/>
    </row>
    <row r="373" spans="3:7" ht="15.75" customHeight="1" x14ac:dyDescent="0.2">
      <c r="C373" s="21"/>
      <c r="E373" s="21"/>
      <c r="F373" s="21"/>
      <c r="G373" s="21"/>
    </row>
    <row r="374" spans="3:7" ht="15.75" customHeight="1" x14ac:dyDescent="0.2">
      <c r="C374" s="21"/>
      <c r="E374" s="21"/>
      <c r="F374" s="21"/>
      <c r="G374" s="21"/>
    </row>
    <row r="375" spans="3:7" ht="15.75" customHeight="1" x14ac:dyDescent="0.2">
      <c r="C375" s="21"/>
      <c r="E375" s="21"/>
      <c r="F375" s="21"/>
      <c r="G375" s="21"/>
    </row>
    <row r="376" spans="3:7" ht="15.75" customHeight="1" x14ac:dyDescent="0.2">
      <c r="C376" s="21"/>
      <c r="E376" s="21"/>
      <c r="F376" s="21"/>
      <c r="G376" s="21"/>
    </row>
    <row r="377" spans="3:7" ht="15.75" customHeight="1" x14ac:dyDescent="0.2">
      <c r="C377" s="21"/>
      <c r="E377" s="21"/>
      <c r="F377" s="21"/>
      <c r="G377" s="21"/>
    </row>
    <row r="378" spans="3:7" ht="15.75" customHeight="1" x14ac:dyDescent="0.2">
      <c r="C378" s="21"/>
      <c r="E378" s="21"/>
      <c r="F378" s="21"/>
      <c r="G378" s="21"/>
    </row>
    <row r="379" spans="3:7" ht="15.75" customHeight="1" x14ac:dyDescent="0.2">
      <c r="C379" s="21"/>
      <c r="E379" s="21"/>
      <c r="F379" s="21"/>
      <c r="G379" s="21"/>
    </row>
    <row r="380" spans="3:7" ht="15.75" customHeight="1" x14ac:dyDescent="0.2">
      <c r="C380" s="21"/>
      <c r="E380" s="21"/>
      <c r="F380" s="21"/>
      <c r="G380" s="21"/>
    </row>
    <row r="381" spans="3:7" ht="15.75" customHeight="1" x14ac:dyDescent="0.2">
      <c r="C381" s="21"/>
      <c r="E381" s="21"/>
      <c r="F381" s="21"/>
      <c r="G381" s="21"/>
    </row>
    <row r="382" spans="3:7" ht="15.75" customHeight="1" x14ac:dyDescent="0.2">
      <c r="C382" s="21"/>
      <c r="E382" s="21"/>
      <c r="F382" s="21"/>
      <c r="G382" s="21"/>
    </row>
    <row r="383" spans="3:7" ht="15.75" customHeight="1" x14ac:dyDescent="0.2">
      <c r="C383" s="21"/>
      <c r="E383" s="21"/>
      <c r="F383" s="21"/>
      <c r="G383" s="21"/>
    </row>
    <row r="384" spans="3:7" ht="15.75" customHeight="1" x14ac:dyDescent="0.2">
      <c r="C384" s="21"/>
      <c r="E384" s="21"/>
      <c r="F384" s="21"/>
      <c r="G384" s="21"/>
    </row>
    <row r="385" spans="3:7" ht="15.75" customHeight="1" x14ac:dyDescent="0.2">
      <c r="C385" s="21"/>
      <c r="E385" s="21"/>
      <c r="F385" s="21"/>
      <c r="G385" s="21"/>
    </row>
    <row r="386" spans="3:7" ht="15.75" customHeight="1" x14ac:dyDescent="0.2">
      <c r="C386" s="21"/>
      <c r="E386" s="21"/>
      <c r="F386" s="21"/>
      <c r="G386" s="21"/>
    </row>
    <row r="387" spans="3:7" ht="15.75" customHeight="1" x14ac:dyDescent="0.2">
      <c r="C387" s="21"/>
      <c r="E387" s="21"/>
      <c r="F387" s="21"/>
      <c r="G387" s="21"/>
    </row>
    <row r="388" spans="3:7" ht="15.75" customHeight="1" x14ac:dyDescent="0.2">
      <c r="C388" s="21"/>
      <c r="E388" s="21"/>
      <c r="F388" s="21"/>
      <c r="G388" s="21"/>
    </row>
    <row r="389" spans="3:7" ht="15.75" customHeight="1" x14ac:dyDescent="0.2">
      <c r="C389" s="21"/>
      <c r="E389" s="21"/>
      <c r="F389" s="21"/>
      <c r="G389" s="21"/>
    </row>
    <row r="390" spans="3:7" ht="15.75" customHeight="1" x14ac:dyDescent="0.2">
      <c r="C390" s="21"/>
      <c r="E390" s="21"/>
      <c r="F390" s="21"/>
      <c r="G390" s="21"/>
    </row>
    <row r="391" spans="3:7" ht="15.75" customHeight="1" x14ac:dyDescent="0.2">
      <c r="C391" s="21"/>
      <c r="E391" s="21"/>
      <c r="F391" s="21"/>
      <c r="G391" s="21"/>
    </row>
    <row r="392" spans="3:7" ht="15.75" customHeight="1" x14ac:dyDescent="0.2">
      <c r="C392" s="21"/>
      <c r="E392" s="21"/>
      <c r="F392" s="21"/>
      <c r="G392" s="21"/>
    </row>
    <row r="393" spans="3:7" ht="15.75" customHeight="1" x14ac:dyDescent="0.2">
      <c r="C393" s="21"/>
      <c r="E393" s="21"/>
      <c r="F393" s="21"/>
      <c r="G393" s="21"/>
    </row>
    <row r="394" spans="3:7" ht="15.75" customHeight="1" x14ac:dyDescent="0.2">
      <c r="C394" s="21"/>
      <c r="E394" s="21"/>
      <c r="F394" s="21"/>
      <c r="G394" s="21"/>
    </row>
    <row r="395" spans="3:7" ht="15.75" customHeight="1" x14ac:dyDescent="0.2">
      <c r="C395" s="21"/>
      <c r="E395" s="21"/>
      <c r="F395" s="21"/>
      <c r="G395" s="21"/>
    </row>
    <row r="396" spans="3:7" ht="15.75" customHeight="1" x14ac:dyDescent="0.2">
      <c r="C396" s="21"/>
      <c r="E396" s="21"/>
      <c r="F396" s="21"/>
      <c r="G396" s="21"/>
    </row>
    <row r="397" spans="3:7" ht="15.75" customHeight="1" x14ac:dyDescent="0.2">
      <c r="C397" s="21"/>
      <c r="E397" s="21"/>
      <c r="F397" s="21"/>
      <c r="G397" s="21"/>
    </row>
    <row r="398" spans="3:7" ht="15.75" customHeight="1" x14ac:dyDescent="0.2">
      <c r="C398" s="21"/>
      <c r="E398" s="21"/>
      <c r="F398" s="21"/>
      <c r="G398" s="21"/>
    </row>
    <row r="399" spans="3:7" ht="15.75" customHeight="1" x14ac:dyDescent="0.2">
      <c r="C399" s="21"/>
      <c r="E399" s="21"/>
      <c r="F399" s="21"/>
      <c r="G399" s="21"/>
    </row>
    <row r="400" spans="3:7" ht="15.75" customHeight="1" x14ac:dyDescent="0.2">
      <c r="C400" s="21"/>
      <c r="E400" s="21"/>
      <c r="F400" s="21"/>
      <c r="G400" s="21"/>
    </row>
    <row r="401" spans="3:7" ht="15.75" customHeight="1" x14ac:dyDescent="0.2">
      <c r="C401" s="21"/>
      <c r="E401" s="21"/>
      <c r="F401" s="21"/>
      <c r="G401" s="21"/>
    </row>
    <row r="402" spans="3:7" ht="15.75" customHeight="1" x14ac:dyDescent="0.2">
      <c r="C402" s="21"/>
      <c r="E402" s="21"/>
      <c r="F402" s="21"/>
      <c r="G402" s="21"/>
    </row>
    <row r="403" spans="3:7" ht="15.75" customHeight="1" x14ac:dyDescent="0.2">
      <c r="C403" s="21"/>
      <c r="E403" s="21"/>
      <c r="F403" s="21"/>
      <c r="G403" s="21"/>
    </row>
    <row r="404" spans="3:7" ht="15.75" customHeight="1" x14ac:dyDescent="0.2">
      <c r="C404" s="21"/>
      <c r="E404" s="21"/>
      <c r="F404" s="21"/>
      <c r="G404" s="21"/>
    </row>
    <row r="405" spans="3:7" ht="15.75" customHeight="1" x14ac:dyDescent="0.2">
      <c r="C405" s="21"/>
      <c r="E405" s="21"/>
      <c r="F405" s="21"/>
      <c r="G405" s="21"/>
    </row>
    <row r="406" spans="3:7" ht="15.75" customHeight="1" x14ac:dyDescent="0.2">
      <c r="C406" s="21"/>
      <c r="E406" s="21"/>
      <c r="F406" s="21"/>
      <c r="G406" s="21"/>
    </row>
    <row r="407" spans="3:7" ht="15.75" customHeight="1" x14ac:dyDescent="0.2">
      <c r="C407" s="21"/>
      <c r="E407" s="21"/>
      <c r="F407" s="21"/>
      <c r="G407" s="21"/>
    </row>
    <row r="408" spans="3:7" ht="15.75" customHeight="1" x14ac:dyDescent="0.2">
      <c r="C408" s="21"/>
      <c r="E408" s="21"/>
      <c r="F408" s="21"/>
      <c r="G408" s="21"/>
    </row>
    <row r="409" spans="3:7" ht="15.75" customHeight="1" x14ac:dyDescent="0.2">
      <c r="C409" s="21"/>
      <c r="E409" s="21"/>
      <c r="F409" s="21"/>
      <c r="G409" s="21"/>
    </row>
    <row r="410" spans="3:7" ht="15.75" customHeight="1" x14ac:dyDescent="0.2">
      <c r="C410" s="21"/>
      <c r="E410" s="21"/>
      <c r="F410" s="21"/>
      <c r="G410" s="21"/>
    </row>
    <row r="411" spans="3:7" ht="15.75" customHeight="1" x14ac:dyDescent="0.2">
      <c r="C411" s="21"/>
      <c r="E411" s="21"/>
      <c r="F411" s="21"/>
      <c r="G411" s="21"/>
    </row>
    <row r="412" spans="3:7" ht="15.75" customHeight="1" x14ac:dyDescent="0.2">
      <c r="C412" s="21"/>
      <c r="E412" s="21"/>
      <c r="F412" s="21"/>
      <c r="G412" s="21"/>
    </row>
    <row r="413" spans="3:7" ht="15.75" customHeight="1" x14ac:dyDescent="0.2">
      <c r="C413" s="21"/>
      <c r="E413" s="21"/>
      <c r="F413" s="21"/>
      <c r="G413" s="21"/>
    </row>
    <row r="414" spans="3:7" ht="15.75" customHeight="1" x14ac:dyDescent="0.2">
      <c r="C414" s="21"/>
      <c r="E414" s="21"/>
      <c r="F414" s="21"/>
      <c r="G414" s="21"/>
    </row>
    <row r="415" spans="3:7" ht="15.75" customHeight="1" x14ac:dyDescent="0.2">
      <c r="C415" s="21"/>
      <c r="E415" s="21"/>
      <c r="F415" s="21"/>
      <c r="G415" s="21"/>
    </row>
    <row r="416" spans="3:7" ht="15.75" customHeight="1" x14ac:dyDescent="0.2">
      <c r="C416" s="21"/>
      <c r="E416" s="21"/>
      <c r="F416" s="21"/>
      <c r="G416" s="21"/>
    </row>
    <row r="417" spans="3:7" ht="15.75" customHeight="1" x14ac:dyDescent="0.2">
      <c r="C417" s="21"/>
      <c r="E417" s="21"/>
      <c r="F417" s="21"/>
      <c r="G417" s="21"/>
    </row>
    <row r="418" spans="3:7" ht="15.75" customHeight="1" x14ac:dyDescent="0.2">
      <c r="C418" s="21"/>
      <c r="E418" s="21"/>
      <c r="F418" s="21"/>
      <c r="G418" s="21"/>
    </row>
    <row r="419" spans="3:7" ht="15.75" customHeight="1" x14ac:dyDescent="0.2">
      <c r="C419" s="21"/>
      <c r="E419" s="21"/>
      <c r="F419" s="21"/>
      <c r="G419" s="21"/>
    </row>
    <row r="420" spans="3:7" ht="15.75" customHeight="1" x14ac:dyDescent="0.2">
      <c r="C420" s="21"/>
      <c r="E420" s="21"/>
      <c r="F420" s="21"/>
      <c r="G420" s="21"/>
    </row>
    <row r="421" spans="3:7" ht="15.75" customHeight="1" x14ac:dyDescent="0.2">
      <c r="C421" s="21"/>
      <c r="E421" s="21"/>
      <c r="F421" s="21"/>
      <c r="G421" s="21"/>
    </row>
    <row r="422" spans="3:7" ht="15.75" customHeight="1" x14ac:dyDescent="0.2">
      <c r="C422" s="21"/>
      <c r="E422" s="21"/>
      <c r="F422" s="21"/>
      <c r="G422" s="21"/>
    </row>
    <row r="423" spans="3:7" ht="15.75" customHeight="1" x14ac:dyDescent="0.2">
      <c r="C423" s="21"/>
      <c r="E423" s="21"/>
      <c r="F423" s="21"/>
      <c r="G423" s="21"/>
    </row>
    <row r="424" spans="3:7" ht="15.75" customHeight="1" x14ac:dyDescent="0.2">
      <c r="C424" s="21"/>
      <c r="E424" s="21"/>
      <c r="F424" s="21"/>
      <c r="G424" s="21"/>
    </row>
    <row r="425" spans="3:7" ht="15.75" customHeight="1" x14ac:dyDescent="0.2">
      <c r="C425" s="21"/>
      <c r="E425" s="21"/>
      <c r="F425" s="21"/>
      <c r="G425" s="21"/>
    </row>
    <row r="426" spans="3:7" ht="15.75" customHeight="1" x14ac:dyDescent="0.2">
      <c r="C426" s="21"/>
      <c r="E426" s="21"/>
      <c r="F426" s="21"/>
      <c r="G426" s="21"/>
    </row>
    <row r="427" spans="3:7" ht="15.75" customHeight="1" x14ac:dyDescent="0.2">
      <c r="C427" s="21"/>
      <c r="E427" s="21"/>
      <c r="F427" s="21"/>
      <c r="G427" s="21"/>
    </row>
    <row r="428" spans="3:7" ht="15.75" customHeight="1" x14ac:dyDescent="0.2">
      <c r="C428" s="21"/>
      <c r="E428" s="21"/>
      <c r="F428" s="21"/>
      <c r="G428" s="21"/>
    </row>
    <row r="429" spans="3:7" ht="15.75" customHeight="1" x14ac:dyDescent="0.2">
      <c r="C429" s="21"/>
      <c r="E429" s="21"/>
      <c r="F429" s="21"/>
      <c r="G429" s="21"/>
    </row>
    <row r="430" spans="3:7" ht="15.75" customHeight="1" x14ac:dyDescent="0.2">
      <c r="C430" s="21"/>
      <c r="E430" s="21"/>
      <c r="F430" s="21"/>
      <c r="G430" s="21"/>
    </row>
    <row r="431" spans="3:7" ht="15.75" customHeight="1" x14ac:dyDescent="0.2">
      <c r="C431" s="21"/>
      <c r="E431" s="21"/>
      <c r="F431" s="21"/>
      <c r="G431" s="21"/>
    </row>
    <row r="432" spans="3:7" ht="15.75" customHeight="1" x14ac:dyDescent="0.2">
      <c r="C432" s="21"/>
      <c r="E432" s="21"/>
      <c r="F432" s="21"/>
      <c r="G432" s="21"/>
    </row>
    <row r="433" spans="3:7" ht="15.75" customHeight="1" x14ac:dyDescent="0.2">
      <c r="C433" s="21"/>
      <c r="E433" s="21"/>
      <c r="F433" s="21"/>
      <c r="G433" s="21"/>
    </row>
    <row r="434" spans="3:7" ht="15.75" customHeight="1" x14ac:dyDescent="0.2">
      <c r="C434" s="21"/>
      <c r="E434" s="21"/>
      <c r="F434" s="21"/>
      <c r="G434" s="21"/>
    </row>
    <row r="435" spans="3:7" ht="15.75" customHeight="1" x14ac:dyDescent="0.2">
      <c r="C435" s="21"/>
      <c r="E435" s="21"/>
      <c r="F435" s="21"/>
      <c r="G435" s="21"/>
    </row>
    <row r="436" spans="3:7" ht="15.75" customHeight="1" x14ac:dyDescent="0.2">
      <c r="C436" s="21"/>
      <c r="E436" s="21"/>
      <c r="F436" s="21"/>
      <c r="G436" s="21"/>
    </row>
    <row r="437" spans="3:7" ht="15.75" customHeight="1" x14ac:dyDescent="0.2">
      <c r="C437" s="21"/>
      <c r="E437" s="21"/>
      <c r="F437" s="21"/>
      <c r="G437" s="21"/>
    </row>
    <row r="438" spans="3:7" ht="15.75" customHeight="1" x14ac:dyDescent="0.2">
      <c r="C438" s="21"/>
      <c r="E438" s="21"/>
      <c r="F438" s="21"/>
      <c r="G438" s="21"/>
    </row>
    <row r="439" spans="3:7" ht="15.75" customHeight="1" x14ac:dyDescent="0.2">
      <c r="C439" s="21"/>
      <c r="E439" s="21"/>
      <c r="F439" s="21"/>
      <c r="G439" s="21"/>
    </row>
    <row r="440" spans="3:7" ht="15.75" customHeight="1" x14ac:dyDescent="0.2">
      <c r="C440" s="21"/>
      <c r="E440" s="21"/>
      <c r="F440" s="21"/>
      <c r="G440" s="21"/>
    </row>
    <row r="441" spans="3:7" ht="15.75" customHeight="1" x14ac:dyDescent="0.2">
      <c r="C441" s="21"/>
      <c r="E441" s="21"/>
      <c r="F441" s="21"/>
      <c r="G441" s="21"/>
    </row>
    <row r="442" spans="3:7" ht="15.75" customHeight="1" x14ac:dyDescent="0.2">
      <c r="C442" s="21"/>
      <c r="E442" s="21"/>
      <c r="F442" s="21"/>
      <c r="G442" s="21"/>
    </row>
    <row r="443" spans="3:7" ht="15.75" customHeight="1" x14ac:dyDescent="0.2">
      <c r="C443" s="21"/>
      <c r="E443" s="21"/>
      <c r="F443" s="21"/>
      <c r="G443" s="21"/>
    </row>
    <row r="444" spans="3:7" ht="15.75" customHeight="1" x14ac:dyDescent="0.2">
      <c r="C444" s="21"/>
      <c r="E444" s="21"/>
      <c r="F444" s="21"/>
      <c r="G444" s="21"/>
    </row>
    <row r="445" spans="3:7" ht="15.75" customHeight="1" x14ac:dyDescent="0.2">
      <c r="C445" s="21"/>
      <c r="E445" s="21"/>
      <c r="F445" s="21"/>
      <c r="G445" s="21"/>
    </row>
    <row r="446" spans="3:7" ht="15.75" customHeight="1" x14ac:dyDescent="0.2">
      <c r="C446" s="21"/>
      <c r="E446" s="21"/>
      <c r="F446" s="21"/>
      <c r="G446" s="21"/>
    </row>
    <row r="447" spans="3:7" ht="15.75" customHeight="1" x14ac:dyDescent="0.2">
      <c r="C447" s="21"/>
      <c r="E447" s="21"/>
      <c r="F447" s="21"/>
      <c r="G447" s="21"/>
    </row>
    <row r="448" spans="3:7" ht="15.75" customHeight="1" x14ac:dyDescent="0.2">
      <c r="C448" s="21"/>
      <c r="E448" s="21"/>
      <c r="F448" s="21"/>
      <c r="G448" s="21"/>
    </row>
    <row r="449" spans="3:7" ht="15.75" customHeight="1" x14ac:dyDescent="0.2">
      <c r="C449" s="21"/>
      <c r="E449" s="21"/>
      <c r="F449" s="21"/>
      <c r="G449" s="21"/>
    </row>
    <row r="450" spans="3:7" ht="15.75" customHeight="1" x14ac:dyDescent="0.2">
      <c r="C450" s="21"/>
      <c r="E450" s="21"/>
      <c r="F450" s="21"/>
      <c r="G450" s="21"/>
    </row>
    <row r="451" spans="3:7" ht="15.75" customHeight="1" x14ac:dyDescent="0.2">
      <c r="C451" s="21"/>
      <c r="E451" s="21"/>
      <c r="F451" s="21"/>
      <c r="G451" s="21"/>
    </row>
    <row r="452" spans="3:7" ht="15.75" customHeight="1" x14ac:dyDescent="0.2">
      <c r="C452" s="21"/>
      <c r="E452" s="21"/>
      <c r="F452" s="21"/>
      <c r="G452" s="21"/>
    </row>
    <row r="453" spans="3:7" ht="15.75" customHeight="1" x14ac:dyDescent="0.2">
      <c r="C453" s="21"/>
      <c r="E453" s="21"/>
      <c r="F453" s="21"/>
      <c r="G453" s="21"/>
    </row>
    <row r="454" spans="3:7" ht="15.75" customHeight="1" x14ac:dyDescent="0.2">
      <c r="C454" s="21"/>
      <c r="E454" s="21"/>
      <c r="F454" s="21"/>
      <c r="G454" s="21"/>
    </row>
    <row r="455" spans="3:7" ht="15.75" customHeight="1" x14ac:dyDescent="0.2">
      <c r="C455" s="21"/>
      <c r="E455" s="21"/>
      <c r="F455" s="21"/>
      <c r="G455" s="21"/>
    </row>
    <row r="456" spans="3:7" ht="15.75" customHeight="1" x14ac:dyDescent="0.2">
      <c r="C456" s="21"/>
      <c r="E456" s="21"/>
      <c r="F456" s="21"/>
      <c r="G456" s="21"/>
    </row>
    <row r="457" spans="3:7" ht="15.75" customHeight="1" x14ac:dyDescent="0.2">
      <c r="C457" s="21"/>
      <c r="E457" s="21"/>
      <c r="F457" s="21"/>
      <c r="G457" s="21"/>
    </row>
    <row r="458" spans="3:7" ht="15.75" customHeight="1" x14ac:dyDescent="0.2">
      <c r="C458" s="21"/>
      <c r="E458" s="21"/>
      <c r="F458" s="21"/>
      <c r="G458" s="21"/>
    </row>
    <row r="459" spans="3:7" ht="15.75" customHeight="1" x14ac:dyDescent="0.2">
      <c r="C459" s="21"/>
      <c r="E459" s="21"/>
      <c r="F459" s="21"/>
      <c r="G459" s="21"/>
    </row>
    <row r="460" spans="3:7" ht="15.75" customHeight="1" x14ac:dyDescent="0.2">
      <c r="C460" s="21"/>
      <c r="E460" s="21"/>
      <c r="F460" s="21"/>
      <c r="G460" s="21"/>
    </row>
    <row r="461" spans="3:7" ht="15.75" customHeight="1" x14ac:dyDescent="0.2">
      <c r="C461" s="21"/>
      <c r="E461" s="21"/>
      <c r="F461" s="21"/>
      <c r="G461" s="21"/>
    </row>
    <row r="462" spans="3:7" ht="15.75" customHeight="1" x14ac:dyDescent="0.2">
      <c r="C462" s="21"/>
      <c r="E462" s="21"/>
      <c r="F462" s="21"/>
      <c r="G462" s="21"/>
    </row>
    <row r="463" spans="3:7" ht="15.75" customHeight="1" x14ac:dyDescent="0.2">
      <c r="C463" s="21"/>
      <c r="E463" s="21"/>
      <c r="F463" s="21"/>
      <c r="G463" s="21"/>
    </row>
    <row r="464" spans="3:7" ht="15.75" customHeight="1" x14ac:dyDescent="0.2">
      <c r="C464" s="21"/>
      <c r="E464" s="21"/>
      <c r="F464" s="21"/>
      <c r="G464" s="21"/>
    </row>
    <row r="465" spans="3:7" ht="15.75" customHeight="1" x14ac:dyDescent="0.2">
      <c r="C465" s="21"/>
      <c r="E465" s="21"/>
      <c r="F465" s="21"/>
      <c r="G465" s="21"/>
    </row>
    <row r="466" spans="3:7" ht="15.75" customHeight="1" x14ac:dyDescent="0.2">
      <c r="C466" s="21"/>
      <c r="E466" s="21"/>
      <c r="F466" s="21"/>
      <c r="G466" s="21"/>
    </row>
    <row r="467" spans="3:7" ht="15.75" customHeight="1" x14ac:dyDescent="0.2">
      <c r="C467" s="21"/>
      <c r="E467" s="21"/>
      <c r="F467" s="21"/>
      <c r="G467" s="21"/>
    </row>
    <row r="468" spans="3:7" ht="15.75" customHeight="1" x14ac:dyDescent="0.2">
      <c r="C468" s="21"/>
      <c r="E468" s="21"/>
      <c r="F468" s="21"/>
      <c r="G468" s="21"/>
    </row>
    <row r="469" spans="3:7" ht="15.75" customHeight="1" x14ac:dyDescent="0.2">
      <c r="C469" s="21"/>
      <c r="E469" s="21"/>
      <c r="F469" s="21"/>
      <c r="G469" s="21"/>
    </row>
    <row r="470" spans="3:7" ht="15.75" customHeight="1" x14ac:dyDescent="0.2">
      <c r="C470" s="21"/>
      <c r="E470" s="21"/>
      <c r="F470" s="21"/>
      <c r="G470" s="21"/>
    </row>
    <row r="471" spans="3:7" ht="15.75" customHeight="1" x14ac:dyDescent="0.2">
      <c r="C471" s="21"/>
      <c r="E471" s="21"/>
      <c r="F471" s="21"/>
      <c r="G471" s="21"/>
    </row>
    <row r="472" spans="3:7" ht="15.75" customHeight="1" x14ac:dyDescent="0.2">
      <c r="C472" s="21"/>
      <c r="E472" s="21"/>
      <c r="F472" s="21"/>
      <c r="G472" s="21"/>
    </row>
    <row r="473" spans="3:7" ht="15.75" customHeight="1" x14ac:dyDescent="0.2">
      <c r="C473" s="21"/>
      <c r="E473" s="21"/>
      <c r="F473" s="21"/>
      <c r="G473" s="21"/>
    </row>
    <row r="474" spans="3:7" ht="15.75" customHeight="1" x14ac:dyDescent="0.2">
      <c r="C474" s="21"/>
      <c r="E474" s="21"/>
      <c r="F474" s="21"/>
      <c r="G474" s="21"/>
    </row>
    <row r="475" spans="3:7" ht="15.75" customHeight="1" x14ac:dyDescent="0.2">
      <c r="C475" s="21"/>
      <c r="E475" s="21"/>
      <c r="F475" s="21"/>
      <c r="G475" s="21"/>
    </row>
    <row r="476" spans="3:7" ht="15.75" customHeight="1" x14ac:dyDescent="0.2">
      <c r="C476" s="21"/>
      <c r="E476" s="21"/>
      <c r="F476" s="21"/>
      <c r="G476" s="21"/>
    </row>
    <row r="477" spans="3:7" ht="15.75" customHeight="1" x14ac:dyDescent="0.2">
      <c r="C477" s="21"/>
      <c r="E477" s="21"/>
      <c r="F477" s="21"/>
      <c r="G477" s="21"/>
    </row>
    <row r="478" spans="3:7" ht="15.75" customHeight="1" x14ac:dyDescent="0.2">
      <c r="C478" s="21"/>
      <c r="E478" s="21"/>
      <c r="F478" s="21"/>
      <c r="G478" s="21"/>
    </row>
    <row r="479" spans="3:7" ht="15.75" customHeight="1" x14ac:dyDescent="0.2">
      <c r="C479" s="21"/>
      <c r="E479" s="21"/>
      <c r="F479" s="21"/>
      <c r="G479" s="21"/>
    </row>
    <row r="480" spans="3:7" ht="15.75" customHeight="1" x14ac:dyDescent="0.2">
      <c r="C480" s="21"/>
      <c r="E480" s="21"/>
      <c r="F480" s="21"/>
      <c r="G480" s="21"/>
    </row>
    <row r="481" spans="3:7" ht="15.75" customHeight="1" x14ac:dyDescent="0.2">
      <c r="C481" s="21"/>
      <c r="E481" s="21"/>
      <c r="F481" s="21"/>
      <c r="G481" s="21"/>
    </row>
    <row r="482" spans="3:7" ht="15.75" customHeight="1" x14ac:dyDescent="0.2">
      <c r="C482" s="21"/>
      <c r="E482" s="21"/>
      <c r="F482" s="21"/>
      <c r="G482" s="21"/>
    </row>
    <row r="483" spans="3:7" ht="15.75" customHeight="1" x14ac:dyDescent="0.2">
      <c r="C483" s="21"/>
      <c r="E483" s="21"/>
      <c r="F483" s="21"/>
      <c r="G483" s="21"/>
    </row>
    <row r="484" spans="3:7" ht="15.75" customHeight="1" x14ac:dyDescent="0.2">
      <c r="C484" s="21"/>
      <c r="E484" s="21"/>
      <c r="F484" s="21"/>
      <c r="G484" s="21"/>
    </row>
    <row r="485" spans="3:7" ht="15.75" customHeight="1" x14ac:dyDescent="0.2">
      <c r="C485" s="21"/>
      <c r="E485" s="21"/>
      <c r="F485" s="21"/>
      <c r="G485" s="21"/>
    </row>
    <row r="486" spans="3:7" ht="15.75" customHeight="1" x14ac:dyDescent="0.2">
      <c r="C486" s="21"/>
      <c r="E486" s="21"/>
      <c r="F486" s="21"/>
      <c r="G486" s="21"/>
    </row>
    <row r="487" spans="3:7" ht="15.75" customHeight="1" x14ac:dyDescent="0.2">
      <c r="C487" s="21"/>
      <c r="E487" s="21"/>
      <c r="F487" s="21"/>
      <c r="G487" s="21"/>
    </row>
    <row r="488" spans="3:7" ht="15.75" customHeight="1" x14ac:dyDescent="0.2">
      <c r="C488" s="21"/>
      <c r="E488" s="21"/>
      <c r="F488" s="21"/>
      <c r="G488" s="21"/>
    </row>
    <row r="489" spans="3:7" ht="15.75" customHeight="1" x14ac:dyDescent="0.2">
      <c r="C489" s="21"/>
      <c r="E489" s="21"/>
      <c r="F489" s="21"/>
      <c r="G489" s="21"/>
    </row>
    <row r="490" spans="3:7" ht="15.75" customHeight="1" x14ac:dyDescent="0.2">
      <c r="C490" s="21"/>
      <c r="E490" s="21"/>
      <c r="F490" s="21"/>
      <c r="G490" s="21"/>
    </row>
    <row r="491" spans="3:7" ht="15.75" customHeight="1" x14ac:dyDescent="0.2">
      <c r="C491" s="21"/>
      <c r="E491" s="21"/>
      <c r="F491" s="21"/>
      <c r="G491" s="21"/>
    </row>
    <row r="492" spans="3:7" ht="15.75" customHeight="1" x14ac:dyDescent="0.2">
      <c r="C492" s="21"/>
      <c r="E492" s="21"/>
      <c r="F492" s="21"/>
      <c r="G492" s="21"/>
    </row>
    <row r="493" spans="3:7" ht="15.75" customHeight="1" x14ac:dyDescent="0.2">
      <c r="C493" s="21"/>
      <c r="E493" s="21"/>
      <c r="F493" s="21"/>
      <c r="G493" s="21"/>
    </row>
    <row r="494" spans="3:7" ht="15.75" customHeight="1" x14ac:dyDescent="0.2">
      <c r="C494" s="21"/>
      <c r="E494" s="21"/>
      <c r="F494" s="21"/>
      <c r="G494" s="21"/>
    </row>
    <row r="495" spans="3:7" ht="15.75" customHeight="1" x14ac:dyDescent="0.2">
      <c r="C495" s="21"/>
      <c r="E495" s="21"/>
      <c r="F495" s="21"/>
      <c r="G495" s="21"/>
    </row>
    <row r="496" spans="3:7" ht="15.75" customHeight="1" x14ac:dyDescent="0.2">
      <c r="C496" s="21"/>
      <c r="E496" s="21"/>
      <c r="F496" s="21"/>
      <c r="G496" s="21"/>
    </row>
    <row r="497" spans="3:7" ht="15.75" customHeight="1" x14ac:dyDescent="0.2">
      <c r="C497" s="21"/>
      <c r="E497" s="21"/>
      <c r="F497" s="21"/>
      <c r="G497" s="21"/>
    </row>
    <row r="498" spans="3:7" ht="15.75" customHeight="1" x14ac:dyDescent="0.2">
      <c r="C498" s="21"/>
      <c r="E498" s="21"/>
      <c r="F498" s="21"/>
      <c r="G498" s="21"/>
    </row>
    <row r="499" spans="3:7" ht="15.75" customHeight="1" x14ac:dyDescent="0.2">
      <c r="C499" s="21"/>
      <c r="E499" s="21"/>
      <c r="F499" s="21"/>
      <c r="G499" s="21"/>
    </row>
    <row r="500" spans="3:7" ht="15.75" customHeight="1" x14ac:dyDescent="0.2">
      <c r="C500" s="21"/>
      <c r="E500" s="21"/>
      <c r="F500" s="21"/>
      <c r="G500" s="21"/>
    </row>
    <row r="501" spans="3:7" ht="15.75" customHeight="1" x14ac:dyDescent="0.2">
      <c r="C501" s="21"/>
      <c r="E501" s="21"/>
      <c r="F501" s="21"/>
      <c r="G501" s="21"/>
    </row>
    <row r="502" spans="3:7" ht="15.75" customHeight="1" x14ac:dyDescent="0.2">
      <c r="C502" s="21"/>
      <c r="E502" s="21"/>
      <c r="F502" s="21"/>
      <c r="G502" s="21"/>
    </row>
    <row r="503" spans="3:7" ht="15.75" customHeight="1" x14ac:dyDescent="0.2">
      <c r="C503" s="21"/>
      <c r="E503" s="21"/>
      <c r="F503" s="21"/>
      <c r="G503" s="21"/>
    </row>
    <row r="504" spans="3:7" ht="15.75" customHeight="1" x14ac:dyDescent="0.2">
      <c r="C504" s="21"/>
      <c r="E504" s="21"/>
      <c r="F504" s="21"/>
      <c r="G504" s="21"/>
    </row>
    <row r="505" spans="3:7" ht="15.75" customHeight="1" x14ac:dyDescent="0.2">
      <c r="C505" s="21"/>
      <c r="E505" s="21"/>
      <c r="F505" s="21"/>
      <c r="G505" s="21"/>
    </row>
    <row r="506" spans="3:7" ht="15.75" customHeight="1" x14ac:dyDescent="0.2">
      <c r="C506" s="21"/>
      <c r="E506" s="21"/>
      <c r="F506" s="21"/>
      <c r="G506" s="21"/>
    </row>
    <row r="507" spans="3:7" ht="15.75" customHeight="1" x14ac:dyDescent="0.2">
      <c r="C507" s="21"/>
      <c r="E507" s="21"/>
      <c r="F507" s="21"/>
      <c r="G507" s="21"/>
    </row>
    <row r="508" spans="3:7" ht="15.75" customHeight="1" x14ac:dyDescent="0.2">
      <c r="C508" s="21"/>
      <c r="E508" s="21"/>
      <c r="F508" s="21"/>
      <c r="G508" s="21"/>
    </row>
    <row r="509" spans="3:7" ht="15.75" customHeight="1" x14ac:dyDescent="0.2">
      <c r="C509" s="21"/>
      <c r="E509" s="21"/>
      <c r="F509" s="21"/>
      <c r="G509" s="21"/>
    </row>
    <row r="510" spans="3:7" ht="15.75" customHeight="1" x14ac:dyDescent="0.2">
      <c r="C510" s="21"/>
      <c r="E510" s="21"/>
      <c r="F510" s="21"/>
      <c r="G510" s="21"/>
    </row>
    <row r="511" spans="3:7" ht="15.75" customHeight="1" x14ac:dyDescent="0.2">
      <c r="C511" s="21"/>
      <c r="E511" s="21"/>
      <c r="F511" s="21"/>
      <c r="G511" s="21"/>
    </row>
    <row r="512" spans="3:7" ht="15.75" customHeight="1" x14ac:dyDescent="0.2">
      <c r="C512" s="21"/>
      <c r="E512" s="21"/>
      <c r="F512" s="21"/>
      <c r="G512" s="21"/>
    </row>
    <row r="513" spans="3:7" ht="15.75" customHeight="1" x14ac:dyDescent="0.2">
      <c r="C513" s="21"/>
      <c r="E513" s="21"/>
      <c r="F513" s="21"/>
      <c r="G513" s="21"/>
    </row>
    <row r="514" spans="3:7" ht="15.75" customHeight="1" x14ac:dyDescent="0.2">
      <c r="C514" s="21"/>
      <c r="E514" s="21"/>
      <c r="F514" s="21"/>
      <c r="G514" s="21"/>
    </row>
    <row r="515" spans="3:7" ht="15.75" customHeight="1" x14ac:dyDescent="0.2">
      <c r="C515" s="21"/>
      <c r="E515" s="21"/>
      <c r="F515" s="21"/>
      <c r="G515" s="21"/>
    </row>
    <row r="516" spans="3:7" ht="15.75" customHeight="1" x14ac:dyDescent="0.2">
      <c r="C516" s="21"/>
      <c r="E516" s="21"/>
      <c r="F516" s="21"/>
      <c r="G516" s="21"/>
    </row>
    <row r="517" spans="3:7" ht="15.75" customHeight="1" x14ac:dyDescent="0.2">
      <c r="C517" s="21"/>
      <c r="E517" s="21"/>
      <c r="F517" s="21"/>
      <c r="G517" s="21"/>
    </row>
    <row r="518" spans="3:7" ht="15.75" customHeight="1" x14ac:dyDescent="0.2">
      <c r="C518" s="21"/>
      <c r="E518" s="21"/>
      <c r="F518" s="21"/>
      <c r="G518" s="21"/>
    </row>
    <row r="519" spans="3:7" ht="15.75" customHeight="1" x14ac:dyDescent="0.2">
      <c r="C519" s="21"/>
      <c r="E519" s="21"/>
      <c r="F519" s="21"/>
      <c r="G519" s="21"/>
    </row>
    <row r="520" spans="3:7" ht="15.75" customHeight="1" x14ac:dyDescent="0.2">
      <c r="C520" s="21"/>
      <c r="E520" s="21"/>
      <c r="F520" s="21"/>
      <c r="G520" s="21"/>
    </row>
    <row r="521" spans="3:7" ht="15.75" customHeight="1" x14ac:dyDescent="0.2">
      <c r="C521" s="21"/>
      <c r="E521" s="21"/>
      <c r="F521" s="21"/>
      <c r="G521" s="21"/>
    </row>
    <row r="522" spans="3:7" ht="15.75" customHeight="1" x14ac:dyDescent="0.2">
      <c r="C522" s="21"/>
      <c r="E522" s="21"/>
      <c r="F522" s="21"/>
      <c r="G522" s="21"/>
    </row>
    <row r="523" spans="3:7" ht="15.75" customHeight="1" x14ac:dyDescent="0.2">
      <c r="C523" s="21"/>
      <c r="E523" s="21"/>
      <c r="F523" s="21"/>
      <c r="G523" s="21"/>
    </row>
    <row r="524" spans="3:7" ht="15.75" customHeight="1" x14ac:dyDescent="0.2">
      <c r="C524" s="21"/>
      <c r="E524" s="21"/>
      <c r="F524" s="21"/>
      <c r="G524" s="21"/>
    </row>
    <row r="525" spans="3:7" ht="15.75" customHeight="1" x14ac:dyDescent="0.2">
      <c r="C525" s="21"/>
      <c r="E525" s="21"/>
      <c r="F525" s="21"/>
      <c r="G525" s="21"/>
    </row>
    <row r="526" spans="3:7" ht="15.75" customHeight="1" x14ac:dyDescent="0.2">
      <c r="C526" s="21"/>
      <c r="E526" s="21"/>
      <c r="F526" s="21"/>
      <c r="G526" s="21"/>
    </row>
    <row r="527" spans="3:7" ht="15.75" customHeight="1" x14ac:dyDescent="0.2">
      <c r="C527" s="21"/>
      <c r="E527" s="21"/>
      <c r="F527" s="21"/>
      <c r="G527" s="21"/>
    </row>
    <row r="528" spans="3:7" ht="15.75" customHeight="1" x14ac:dyDescent="0.2">
      <c r="C528" s="21"/>
      <c r="E528" s="21"/>
      <c r="F528" s="21"/>
      <c r="G528" s="21"/>
    </row>
    <row r="529" spans="3:7" ht="15.75" customHeight="1" x14ac:dyDescent="0.2">
      <c r="C529" s="21"/>
      <c r="E529" s="21"/>
      <c r="F529" s="21"/>
      <c r="G529" s="21"/>
    </row>
    <row r="530" spans="3:7" ht="15.75" customHeight="1" x14ac:dyDescent="0.2">
      <c r="C530" s="21"/>
      <c r="E530" s="21"/>
      <c r="F530" s="21"/>
      <c r="G530" s="21"/>
    </row>
    <row r="531" spans="3:7" ht="15.75" customHeight="1" x14ac:dyDescent="0.2">
      <c r="C531" s="21"/>
      <c r="E531" s="21"/>
      <c r="F531" s="21"/>
      <c r="G531" s="21"/>
    </row>
    <row r="532" spans="3:7" ht="15.75" customHeight="1" x14ac:dyDescent="0.2">
      <c r="C532" s="21"/>
      <c r="E532" s="21"/>
      <c r="F532" s="21"/>
      <c r="G532" s="21"/>
    </row>
    <row r="533" spans="3:7" ht="15.75" customHeight="1" x14ac:dyDescent="0.2">
      <c r="C533" s="21"/>
      <c r="E533" s="21"/>
      <c r="F533" s="21"/>
      <c r="G533" s="21"/>
    </row>
    <row r="534" spans="3:7" ht="15.75" customHeight="1" x14ac:dyDescent="0.2">
      <c r="C534" s="21"/>
      <c r="E534" s="21"/>
      <c r="F534" s="21"/>
      <c r="G534" s="21"/>
    </row>
    <row r="535" spans="3:7" ht="15.75" customHeight="1" x14ac:dyDescent="0.2">
      <c r="C535" s="21"/>
      <c r="E535" s="21"/>
      <c r="F535" s="21"/>
      <c r="G535" s="21"/>
    </row>
    <row r="536" spans="3:7" ht="15.75" customHeight="1" x14ac:dyDescent="0.2">
      <c r="C536" s="21"/>
      <c r="E536" s="21"/>
      <c r="F536" s="21"/>
      <c r="G536" s="21"/>
    </row>
    <row r="537" spans="3:7" ht="15.75" customHeight="1" x14ac:dyDescent="0.2">
      <c r="C537" s="21"/>
      <c r="E537" s="21"/>
      <c r="F537" s="21"/>
      <c r="G537" s="21"/>
    </row>
    <row r="538" spans="3:7" ht="15.75" customHeight="1" x14ac:dyDescent="0.2">
      <c r="C538" s="21"/>
      <c r="E538" s="21"/>
      <c r="F538" s="21"/>
      <c r="G538" s="21"/>
    </row>
    <row r="539" spans="3:7" ht="15.75" customHeight="1" x14ac:dyDescent="0.2">
      <c r="C539" s="21"/>
      <c r="E539" s="21"/>
      <c r="F539" s="21"/>
      <c r="G539" s="21"/>
    </row>
    <row r="540" spans="3:7" ht="15.75" customHeight="1" x14ac:dyDescent="0.2">
      <c r="C540" s="21"/>
      <c r="E540" s="21"/>
      <c r="F540" s="21"/>
      <c r="G540" s="21"/>
    </row>
    <row r="541" spans="3:7" ht="15.75" customHeight="1" x14ac:dyDescent="0.2">
      <c r="C541" s="21"/>
      <c r="E541" s="21"/>
      <c r="F541" s="21"/>
      <c r="G541" s="21"/>
    </row>
    <row r="542" spans="3:7" ht="15.75" customHeight="1" x14ac:dyDescent="0.2">
      <c r="C542" s="21"/>
      <c r="E542" s="21"/>
      <c r="F542" s="21"/>
      <c r="G542" s="21"/>
    </row>
    <row r="543" spans="3:7" ht="15.75" customHeight="1" x14ac:dyDescent="0.2">
      <c r="C543" s="21"/>
      <c r="E543" s="21"/>
      <c r="F543" s="21"/>
      <c r="G543" s="21"/>
    </row>
    <row r="544" spans="3:7" ht="15.75" customHeight="1" x14ac:dyDescent="0.2">
      <c r="C544" s="21"/>
      <c r="E544" s="21"/>
      <c r="F544" s="21"/>
      <c r="G544" s="21"/>
    </row>
    <row r="545" spans="3:7" ht="15.75" customHeight="1" x14ac:dyDescent="0.2">
      <c r="C545" s="21"/>
      <c r="E545" s="21"/>
      <c r="F545" s="21"/>
      <c r="G545" s="21"/>
    </row>
    <row r="546" spans="3:7" ht="15.75" customHeight="1" x14ac:dyDescent="0.2">
      <c r="C546" s="21"/>
      <c r="E546" s="21"/>
      <c r="F546" s="21"/>
      <c r="G546" s="21"/>
    </row>
    <row r="547" spans="3:7" ht="15.75" customHeight="1" x14ac:dyDescent="0.2">
      <c r="C547" s="21"/>
      <c r="E547" s="21"/>
      <c r="F547" s="21"/>
      <c r="G547" s="21"/>
    </row>
    <row r="548" spans="3:7" ht="15.75" customHeight="1" x14ac:dyDescent="0.2">
      <c r="C548" s="21"/>
      <c r="E548" s="21"/>
      <c r="F548" s="21"/>
      <c r="G548" s="21"/>
    </row>
    <row r="549" spans="3:7" ht="15.75" customHeight="1" x14ac:dyDescent="0.2">
      <c r="C549" s="21"/>
      <c r="E549" s="21"/>
      <c r="F549" s="21"/>
      <c r="G549" s="21"/>
    </row>
    <row r="550" spans="3:7" ht="15.75" customHeight="1" x14ac:dyDescent="0.2">
      <c r="C550" s="21"/>
      <c r="E550" s="21"/>
      <c r="F550" s="21"/>
      <c r="G550" s="21"/>
    </row>
    <row r="551" spans="3:7" ht="15.75" customHeight="1" x14ac:dyDescent="0.2">
      <c r="C551" s="21"/>
      <c r="E551" s="21"/>
      <c r="F551" s="21"/>
      <c r="G551" s="21"/>
    </row>
    <row r="552" spans="3:7" ht="15.75" customHeight="1" x14ac:dyDescent="0.2">
      <c r="C552" s="21"/>
      <c r="E552" s="21"/>
      <c r="F552" s="21"/>
      <c r="G552" s="21"/>
    </row>
    <row r="553" spans="3:7" ht="15.75" customHeight="1" x14ac:dyDescent="0.2">
      <c r="C553" s="21"/>
      <c r="E553" s="21"/>
      <c r="F553" s="21"/>
      <c r="G553" s="21"/>
    </row>
    <row r="554" spans="3:7" ht="15.75" customHeight="1" x14ac:dyDescent="0.2">
      <c r="C554" s="21"/>
      <c r="E554" s="21"/>
      <c r="F554" s="21"/>
      <c r="G554" s="21"/>
    </row>
    <row r="555" spans="3:7" ht="15.75" customHeight="1" x14ac:dyDescent="0.2">
      <c r="C555" s="21"/>
      <c r="E555" s="21"/>
      <c r="F555" s="21"/>
      <c r="G555" s="21"/>
    </row>
    <row r="556" spans="3:7" ht="15.75" customHeight="1" x14ac:dyDescent="0.2">
      <c r="C556" s="21"/>
      <c r="E556" s="21"/>
      <c r="F556" s="21"/>
      <c r="G556" s="21"/>
    </row>
    <row r="557" spans="3:7" ht="15.75" customHeight="1" x14ac:dyDescent="0.2">
      <c r="C557" s="21"/>
      <c r="E557" s="21"/>
      <c r="F557" s="21"/>
      <c r="G557" s="21"/>
    </row>
    <row r="558" spans="3:7" ht="15.75" customHeight="1" x14ac:dyDescent="0.2">
      <c r="C558" s="21"/>
      <c r="E558" s="21"/>
      <c r="F558" s="21"/>
      <c r="G558" s="21"/>
    </row>
    <row r="559" spans="3:7" ht="15.75" customHeight="1" x14ac:dyDescent="0.2">
      <c r="C559" s="21"/>
      <c r="E559" s="21"/>
      <c r="F559" s="21"/>
      <c r="G559" s="21"/>
    </row>
    <row r="560" spans="3:7" ht="15.75" customHeight="1" x14ac:dyDescent="0.2">
      <c r="C560" s="21"/>
      <c r="E560" s="21"/>
      <c r="F560" s="21"/>
      <c r="G560" s="21"/>
    </row>
    <row r="561" spans="3:7" ht="15.75" customHeight="1" x14ac:dyDescent="0.2">
      <c r="C561" s="21"/>
      <c r="E561" s="21"/>
      <c r="F561" s="21"/>
      <c r="G561" s="21"/>
    </row>
    <row r="562" spans="3:7" ht="15.75" customHeight="1" x14ac:dyDescent="0.2">
      <c r="C562" s="21"/>
      <c r="E562" s="21"/>
      <c r="F562" s="21"/>
      <c r="G562" s="21"/>
    </row>
    <row r="563" spans="3:7" ht="15.75" customHeight="1" x14ac:dyDescent="0.2">
      <c r="C563" s="21"/>
      <c r="E563" s="21"/>
      <c r="F563" s="21"/>
      <c r="G563" s="21"/>
    </row>
    <row r="564" spans="3:7" ht="15.75" customHeight="1" x14ac:dyDescent="0.2">
      <c r="C564" s="21"/>
      <c r="E564" s="21"/>
      <c r="F564" s="21"/>
      <c r="G564" s="21"/>
    </row>
    <row r="565" spans="3:7" ht="15.75" customHeight="1" x14ac:dyDescent="0.2">
      <c r="C565" s="21"/>
      <c r="E565" s="21"/>
      <c r="F565" s="21"/>
      <c r="G565" s="21"/>
    </row>
    <row r="566" spans="3:7" ht="15.75" customHeight="1" x14ac:dyDescent="0.2">
      <c r="C566" s="21"/>
      <c r="E566" s="21"/>
      <c r="F566" s="21"/>
      <c r="G566" s="21"/>
    </row>
    <row r="567" spans="3:7" ht="15.75" customHeight="1" x14ac:dyDescent="0.2">
      <c r="C567" s="21"/>
      <c r="E567" s="21"/>
      <c r="F567" s="21"/>
      <c r="G567" s="21"/>
    </row>
    <row r="568" spans="3:7" ht="15.75" customHeight="1" x14ac:dyDescent="0.2">
      <c r="C568" s="21"/>
      <c r="E568" s="21"/>
      <c r="F568" s="21"/>
      <c r="G568" s="21"/>
    </row>
    <row r="569" spans="3:7" ht="15.75" customHeight="1" x14ac:dyDescent="0.2">
      <c r="C569" s="21"/>
      <c r="E569" s="21"/>
      <c r="F569" s="21"/>
      <c r="G569" s="21"/>
    </row>
    <row r="570" spans="3:7" ht="15.75" customHeight="1" x14ac:dyDescent="0.2">
      <c r="C570" s="21"/>
      <c r="E570" s="21"/>
      <c r="F570" s="21"/>
      <c r="G570" s="21"/>
    </row>
    <row r="571" spans="3:7" ht="15.75" customHeight="1" x14ac:dyDescent="0.2">
      <c r="C571" s="21"/>
      <c r="E571" s="21"/>
      <c r="F571" s="21"/>
      <c r="G571" s="21"/>
    </row>
    <row r="572" spans="3:7" ht="15.75" customHeight="1" x14ac:dyDescent="0.2">
      <c r="C572" s="21"/>
      <c r="E572" s="21"/>
      <c r="F572" s="21"/>
      <c r="G572" s="21"/>
    </row>
    <row r="573" spans="3:7" ht="15.75" customHeight="1" x14ac:dyDescent="0.2">
      <c r="C573" s="21"/>
      <c r="E573" s="21"/>
      <c r="F573" s="21"/>
      <c r="G573" s="21"/>
    </row>
    <row r="574" spans="3:7" ht="15.75" customHeight="1" x14ac:dyDescent="0.2">
      <c r="C574" s="21"/>
      <c r="E574" s="21"/>
      <c r="F574" s="21"/>
      <c r="G574" s="21"/>
    </row>
    <row r="575" spans="3:7" ht="15.75" customHeight="1" x14ac:dyDescent="0.2">
      <c r="C575" s="21"/>
      <c r="E575" s="21"/>
      <c r="F575" s="21"/>
      <c r="G575" s="21"/>
    </row>
    <row r="576" spans="3:7" ht="15.75" customHeight="1" x14ac:dyDescent="0.2">
      <c r="C576" s="21"/>
      <c r="E576" s="21"/>
      <c r="F576" s="21"/>
      <c r="G576" s="21"/>
    </row>
    <row r="577" spans="3:7" ht="15.75" customHeight="1" x14ac:dyDescent="0.2">
      <c r="C577" s="21"/>
      <c r="E577" s="21"/>
      <c r="F577" s="21"/>
      <c r="G577" s="21"/>
    </row>
    <row r="578" spans="3:7" ht="15.75" customHeight="1" x14ac:dyDescent="0.2">
      <c r="C578" s="21"/>
      <c r="E578" s="21"/>
      <c r="F578" s="21"/>
      <c r="G578" s="21"/>
    </row>
    <row r="579" spans="3:7" ht="15.75" customHeight="1" x14ac:dyDescent="0.2">
      <c r="C579" s="21"/>
      <c r="E579" s="21"/>
      <c r="F579" s="21"/>
      <c r="G579" s="21"/>
    </row>
    <row r="580" spans="3:7" ht="15.75" customHeight="1" x14ac:dyDescent="0.2">
      <c r="C580" s="21"/>
      <c r="E580" s="21"/>
      <c r="F580" s="21"/>
      <c r="G580" s="21"/>
    </row>
    <row r="581" spans="3:7" ht="15.75" customHeight="1" x14ac:dyDescent="0.2">
      <c r="C581" s="21"/>
      <c r="E581" s="21"/>
      <c r="F581" s="21"/>
      <c r="G581" s="21"/>
    </row>
    <row r="582" spans="3:7" ht="15.75" customHeight="1" x14ac:dyDescent="0.2">
      <c r="C582" s="21"/>
      <c r="E582" s="21"/>
      <c r="F582" s="21"/>
      <c r="G582" s="21"/>
    </row>
    <row r="583" spans="3:7" ht="15.75" customHeight="1" x14ac:dyDescent="0.2">
      <c r="C583" s="21"/>
      <c r="E583" s="21"/>
      <c r="F583" s="21"/>
      <c r="G583" s="21"/>
    </row>
    <row r="584" spans="3:7" ht="15.75" customHeight="1" x14ac:dyDescent="0.2">
      <c r="C584" s="21"/>
      <c r="E584" s="21"/>
      <c r="F584" s="21"/>
      <c r="G584" s="21"/>
    </row>
    <row r="585" spans="3:7" ht="15.75" customHeight="1" x14ac:dyDescent="0.2">
      <c r="C585" s="21"/>
      <c r="E585" s="21"/>
      <c r="F585" s="21"/>
      <c r="G585" s="21"/>
    </row>
    <row r="586" spans="3:7" ht="15.75" customHeight="1" x14ac:dyDescent="0.2">
      <c r="C586" s="21"/>
      <c r="E586" s="21"/>
      <c r="F586" s="21"/>
      <c r="G586" s="21"/>
    </row>
    <row r="587" spans="3:7" ht="15.75" customHeight="1" x14ac:dyDescent="0.2">
      <c r="C587" s="21"/>
      <c r="E587" s="21"/>
      <c r="F587" s="21"/>
      <c r="G587" s="21"/>
    </row>
    <row r="588" spans="3:7" ht="15.75" customHeight="1" x14ac:dyDescent="0.2">
      <c r="C588" s="21"/>
      <c r="E588" s="21"/>
      <c r="F588" s="21"/>
      <c r="G588" s="21"/>
    </row>
    <row r="589" spans="3:7" ht="15.75" customHeight="1" x14ac:dyDescent="0.2">
      <c r="C589" s="21"/>
      <c r="E589" s="21"/>
      <c r="F589" s="21"/>
      <c r="G589" s="21"/>
    </row>
    <row r="590" spans="3:7" ht="15.75" customHeight="1" x14ac:dyDescent="0.2">
      <c r="C590" s="21"/>
      <c r="E590" s="21"/>
      <c r="F590" s="21"/>
      <c r="G590" s="21"/>
    </row>
    <row r="591" spans="3:7" ht="15.75" customHeight="1" x14ac:dyDescent="0.2">
      <c r="C591" s="21"/>
      <c r="E591" s="21"/>
      <c r="F591" s="21"/>
      <c r="G591" s="21"/>
    </row>
    <row r="592" spans="3:7" ht="15.75" customHeight="1" x14ac:dyDescent="0.2">
      <c r="C592" s="21"/>
      <c r="E592" s="21"/>
      <c r="F592" s="21"/>
      <c r="G592" s="21"/>
    </row>
    <row r="593" spans="3:7" ht="15.75" customHeight="1" x14ac:dyDescent="0.2">
      <c r="C593" s="21"/>
      <c r="E593" s="21"/>
      <c r="F593" s="21"/>
      <c r="G593" s="21"/>
    </row>
    <row r="594" spans="3:7" ht="15.75" customHeight="1" x14ac:dyDescent="0.2">
      <c r="C594" s="21"/>
      <c r="E594" s="21"/>
      <c r="F594" s="21"/>
      <c r="G594" s="21"/>
    </row>
    <row r="595" spans="3:7" ht="15.75" customHeight="1" x14ac:dyDescent="0.2">
      <c r="C595" s="21"/>
      <c r="E595" s="21"/>
      <c r="F595" s="21"/>
      <c r="G595" s="21"/>
    </row>
    <row r="596" spans="3:7" ht="15.75" customHeight="1" x14ac:dyDescent="0.2">
      <c r="C596" s="21"/>
      <c r="E596" s="21"/>
      <c r="F596" s="21"/>
      <c r="G596" s="21"/>
    </row>
    <row r="597" spans="3:7" ht="15.75" customHeight="1" x14ac:dyDescent="0.2">
      <c r="C597" s="21"/>
      <c r="E597" s="21"/>
      <c r="F597" s="21"/>
      <c r="G597" s="21"/>
    </row>
    <row r="598" spans="3:7" ht="15.75" customHeight="1" x14ac:dyDescent="0.2">
      <c r="C598" s="21"/>
      <c r="E598" s="21"/>
      <c r="F598" s="21"/>
      <c r="G598" s="21"/>
    </row>
    <row r="599" spans="3:7" ht="15.75" customHeight="1" x14ac:dyDescent="0.2">
      <c r="C599" s="21"/>
      <c r="E599" s="21"/>
      <c r="F599" s="21"/>
      <c r="G599" s="21"/>
    </row>
    <row r="600" spans="3:7" ht="15.75" customHeight="1" x14ac:dyDescent="0.2">
      <c r="C600" s="21"/>
      <c r="E600" s="21"/>
      <c r="F600" s="21"/>
      <c r="G600" s="21"/>
    </row>
    <row r="601" spans="3:7" ht="15.75" customHeight="1" x14ac:dyDescent="0.2">
      <c r="C601" s="21"/>
      <c r="E601" s="21"/>
      <c r="F601" s="21"/>
      <c r="G601" s="21"/>
    </row>
    <row r="602" spans="3:7" ht="15.75" customHeight="1" x14ac:dyDescent="0.2">
      <c r="C602" s="21"/>
      <c r="E602" s="21"/>
      <c r="F602" s="21"/>
      <c r="G602" s="21"/>
    </row>
    <row r="603" spans="3:7" ht="15.75" customHeight="1" x14ac:dyDescent="0.2">
      <c r="C603" s="21"/>
      <c r="E603" s="21"/>
      <c r="F603" s="21"/>
      <c r="G603" s="21"/>
    </row>
    <row r="604" spans="3:7" ht="15.75" customHeight="1" x14ac:dyDescent="0.2">
      <c r="C604" s="21"/>
      <c r="E604" s="21"/>
      <c r="F604" s="21"/>
      <c r="G604" s="21"/>
    </row>
    <row r="605" spans="3:7" ht="15.75" customHeight="1" x14ac:dyDescent="0.2">
      <c r="C605" s="21"/>
      <c r="E605" s="21"/>
      <c r="F605" s="21"/>
      <c r="G605" s="21"/>
    </row>
    <row r="606" spans="3:7" ht="15.75" customHeight="1" x14ac:dyDescent="0.2">
      <c r="C606" s="21"/>
      <c r="E606" s="21"/>
      <c r="F606" s="21"/>
      <c r="G606" s="21"/>
    </row>
    <row r="607" spans="3:7" ht="15.75" customHeight="1" x14ac:dyDescent="0.2">
      <c r="C607" s="21"/>
      <c r="E607" s="21"/>
      <c r="F607" s="21"/>
      <c r="G607" s="21"/>
    </row>
    <row r="608" spans="3:7" ht="15.75" customHeight="1" x14ac:dyDescent="0.2">
      <c r="C608" s="21"/>
      <c r="E608" s="21"/>
      <c r="F608" s="21"/>
      <c r="G608" s="21"/>
    </row>
    <row r="609" spans="3:7" ht="15.75" customHeight="1" x14ac:dyDescent="0.2">
      <c r="C609" s="21"/>
      <c r="E609" s="21"/>
      <c r="F609" s="21"/>
      <c r="G609" s="21"/>
    </row>
    <row r="610" spans="3:7" ht="15.75" customHeight="1" x14ac:dyDescent="0.2">
      <c r="C610" s="21"/>
      <c r="E610" s="21"/>
      <c r="F610" s="21"/>
      <c r="G610" s="21"/>
    </row>
    <row r="611" spans="3:7" ht="15.75" customHeight="1" x14ac:dyDescent="0.2">
      <c r="C611" s="21"/>
      <c r="E611" s="21"/>
      <c r="F611" s="21"/>
      <c r="G611" s="21"/>
    </row>
    <row r="612" spans="3:7" ht="15.75" customHeight="1" x14ac:dyDescent="0.2">
      <c r="C612" s="21"/>
      <c r="E612" s="21"/>
      <c r="F612" s="21"/>
      <c r="G612" s="21"/>
    </row>
    <row r="613" spans="3:7" ht="15.75" customHeight="1" x14ac:dyDescent="0.2">
      <c r="C613" s="21"/>
      <c r="E613" s="21"/>
      <c r="F613" s="21"/>
      <c r="G613" s="21"/>
    </row>
    <row r="614" spans="3:7" ht="15.75" customHeight="1" x14ac:dyDescent="0.2">
      <c r="C614" s="21"/>
      <c r="E614" s="21"/>
      <c r="F614" s="21"/>
      <c r="G614" s="21"/>
    </row>
    <row r="615" spans="3:7" ht="15.75" customHeight="1" x14ac:dyDescent="0.2">
      <c r="C615" s="21"/>
      <c r="E615" s="21"/>
      <c r="F615" s="21"/>
      <c r="G615" s="21"/>
    </row>
    <row r="616" spans="3:7" ht="15.75" customHeight="1" x14ac:dyDescent="0.2">
      <c r="C616" s="21"/>
      <c r="E616" s="21"/>
      <c r="F616" s="21"/>
      <c r="G616" s="21"/>
    </row>
    <row r="617" spans="3:7" ht="15.75" customHeight="1" x14ac:dyDescent="0.2">
      <c r="C617" s="21"/>
      <c r="E617" s="21"/>
      <c r="F617" s="21"/>
      <c r="G617" s="21"/>
    </row>
    <row r="618" spans="3:7" ht="15.75" customHeight="1" x14ac:dyDescent="0.2">
      <c r="C618" s="21"/>
      <c r="E618" s="21"/>
      <c r="F618" s="21"/>
      <c r="G618" s="21"/>
    </row>
    <row r="619" spans="3:7" ht="15.75" customHeight="1" x14ac:dyDescent="0.2">
      <c r="C619" s="21"/>
      <c r="E619" s="21"/>
      <c r="F619" s="21"/>
      <c r="G619" s="21"/>
    </row>
    <row r="620" spans="3:7" ht="15.75" customHeight="1" x14ac:dyDescent="0.2">
      <c r="C620" s="21"/>
      <c r="E620" s="21"/>
      <c r="F620" s="21"/>
      <c r="G620" s="21"/>
    </row>
    <row r="621" spans="3:7" ht="15.75" customHeight="1" x14ac:dyDescent="0.2">
      <c r="C621" s="21"/>
      <c r="E621" s="21"/>
      <c r="F621" s="21"/>
      <c r="G621" s="21"/>
    </row>
    <row r="622" spans="3:7" ht="15.75" customHeight="1" x14ac:dyDescent="0.2">
      <c r="C622" s="21"/>
      <c r="E622" s="21"/>
      <c r="F622" s="21"/>
      <c r="G622" s="21"/>
    </row>
    <row r="623" spans="3:7" ht="15.75" customHeight="1" x14ac:dyDescent="0.2">
      <c r="C623" s="21"/>
      <c r="E623" s="21"/>
      <c r="F623" s="21"/>
      <c r="G623" s="21"/>
    </row>
    <row r="624" spans="3:7" ht="15.75" customHeight="1" x14ac:dyDescent="0.2">
      <c r="C624" s="21"/>
      <c r="E624" s="21"/>
      <c r="F624" s="21"/>
      <c r="G624" s="21"/>
    </row>
    <row r="625" spans="3:7" ht="15.75" customHeight="1" x14ac:dyDescent="0.2">
      <c r="C625" s="21"/>
      <c r="E625" s="21"/>
      <c r="F625" s="21"/>
      <c r="G625" s="21"/>
    </row>
    <row r="626" spans="3:7" ht="15.75" customHeight="1" x14ac:dyDescent="0.2">
      <c r="C626" s="21"/>
      <c r="E626" s="21"/>
      <c r="F626" s="21"/>
      <c r="G626" s="21"/>
    </row>
    <row r="627" spans="3:7" ht="15.75" customHeight="1" x14ac:dyDescent="0.2">
      <c r="C627" s="21"/>
      <c r="E627" s="21"/>
      <c r="F627" s="21"/>
      <c r="G627" s="21"/>
    </row>
    <row r="628" spans="3:7" ht="15.75" customHeight="1" x14ac:dyDescent="0.2">
      <c r="C628" s="21"/>
      <c r="E628" s="21"/>
      <c r="F628" s="21"/>
      <c r="G628" s="21"/>
    </row>
    <row r="629" spans="3:7" ht="15.75" customHeight="1" x14ac:dyDescent="0.2">
      <c r="C629" s="21"/>
      <c r="E629" s="21"/>
      <c r="F629" s="21"/>
      <c r="G629" s="21"/>
    </row>
    <row r="630" spans="3:7" ht="15.75" customHeight="1" x14ac:dyDescent="0.2">
      <c r="C630" s="21"/>
      <c r="E630" s="21"/>
      <c r="F630" s="21"/>
      <c r="G630" s="21"/>
    </row>
    <row r="631" spans="3:7" ht="15.75" customHeight="1" x14ac:dyDescent="0.2">
      <c r="C631" s="21"/>
      <c r="E631" s="21"/>
      <c r="F631" s="21"/>
      <c r="G631" s="21"/>
    </row>
    <row r="632" spans="3:7" ht="15.75" customHeight="1" x14ac:dyDescent="0.2">
      <c r="C632" s="21"/>
      <c r="E632" s="21"/>
      <c r="F632" s="21"/>
      <c r="G632" s="21"/>
    </row>
    <row r="633" spans="3:7" ht="15.75" customHeight="1" x14ac:dyDescent="0.2">
      <c r="C633" s="21"/>
      <c r="E633" s="21"/>
      <c r="F633" s="21"/>
      <c r="G633" s="21"/>
    </row>
    <row r="634" spans="3:7" ht="15.75" customHeight="1" x14ac:dyDescent="0.2">
      <c r="C634" s="21"/>
      <c r="E634" s="21"/>
      <c r="F634" s="21"/>
      <c r="G634" s="21"/>
    </row>
    <row r="635" spans="3:7" ht="15.75" customHeight="1" x14ac:dyDescent="0.2">
      <c r="C635" s="21"/>
      <c r="E635" s="21"/>
      <c r="F635" s="21"/>
      <c r="G635" s="21"/>
    </row>
    <row r="636" spans="3:7" ht="15.75" customHeight="1" x14ac:dyDescent="0.2">
      <c r="C636" s="21"/>
      <c r="E636" s="21"/>
      <c r="F636" s="21"/>
      <c r="G636" s="21"/>
    </row>
    <row r="637" spans="3:7" ht="15.75" customHeight="1" x14ac:dyDescent="0.2">
      <c r="C637" s="21"/>
      <c r="E637" s="21"/>
      <c r="F637" s="21"/>
      <c r="G637" s="21"/>
    </row>
    <row r="638" spans="3:7" ht="15.75" customHeight="1" x14ac:dyDescent="0.2">
      <c r="C638" s="21"/>
      <c r="E638" s="21"/>
      <c r="F638" s="21"/>
      <c r="G638" s="21"/>
    </row>
    <row r="639" spans="3:7" ht="15.75" customHeight="1" x14ac:dyDescent="0.2">
      <c r="C639" s="21"/>
      <c r="E639" s="21"/>
      <c r="F639" s="21"/>
      <c r="G639" s="21"/>
    </row>
    <row r="640" spans="3:7" ht="15.75" customHeight="1" x14ac:dyDescent="0.2">
      <c r="C640" s="21"/>
      <c r="E640" s="21"/>
      <c r="F640" s="21"/>
      <c r="G640" s="21"/>
    </row>
    <row r="641" spans="3:7" ht="15.75" customHeight="1" x14ac:dyDescent="0.2">
      <c r="C641" s="21"/>
      <c r="E641" s="21"/>
      <c r="F641" s="21"/>
      <c r="G641" s="21"/>
    </row>
    <row r="642" spans="3:7" ht="15.75" customHeight="1" x14ac:dyDescent="0.2">
      <c r="C642" s="21"/>
      <c r="E642" s="21"/>
      <c r="F642" s="21"/>
      <c r="G642" s="21"/>
    </row>
    <row r="643" spans="3:7" ht="15.75" customHeight="1" x14ac:dyDescent="0.2">
      <c r="C643" s="21"/>
      <c r="E643" s="21"/>
      <c r="F643" s="21"/>
      <c r="G643" s="21"/>
    </row>
    <row r="644" spans="3:7" ht="15.75" customHeight="1" x14ac:dyDescent="0.2">
      <c r="C644" s="21"/>
      <c r="E644" s="21"/>
      <c r="F644" s="21"/>
      <c r="G644" s="21"/>
    </row>
    <row r="645" spans="3:7" ht="15.75" customHeight="1" x14ac:dyDescent="0.2">
      <c r="C645" s="21"/>
      <c r="E645" s="21"/>
      <c r="F645" s="21"/>
      <c r="G645" s="21"/>
    </row>
    <row r="646" spans="3:7" ht="15.75" customHeight="1" x14ac:dyDescent="0.2">
      <c r="C646" s="21"/>
      <c r="E646" s="21"/>
      <c r="F646" s="21"/>
      <c r="G646" s="21"/>
    </row>
    <row r="647" spans="3:7" ht="15.75" customHeight="1" x14ac:dyDescent="0.2">
      <c r="C647" s="21"/>
      <c r="E647" s="21"/>
      <c r="F647" s="21"/>
      <c r="G647" s="21"/>
    </row>
    <row r="648" spans="3:7" ht="15.75" customHeight="1" x14ac:dyDescent="0.2">
      <c r="C648" s="21"/>
      <c r="E648" s="21"/>
      <c r="F648" s="21"/>
      <c r="G648" s="21"/>
    </row>
    <row r="649" spans="3:7" ht="15.75" customHeight="1" x14ac:dyDescent="0.2">
      <c r="C649" s="21"/>
      <c r="E649" s="21"/>
      <c r="F649" s="21"/>
      <c r="G649" s="21"/>
    </row>
    <row r="650" spans="3:7" ht="15.75" customHeight="1" x14ac:dyDescent="0.2">
      <c r="C650" s="21"/>
      <c r="E650" s="21"/>
      <c r="F650" s="21"/>
      <c r="G650" s="21"/>
    </row>
    <row r="651" spans="3:7" ht="15.75" customHeight="1" x14ac:dyDescent="0.2">
      <c r="C651" s="21"/>
      <c r="E651" s="21"/>
      <c r="F651" s="21"/>
      <c r="G651" s="21"/>
    </row>
    <row r="652" spans="3:7" ht="15.75" customHeight="1" x14ac:dyDescent="0.2">
      <c r="C652" s="21"/>
      <c r="E652" s="21"/>
      <c r="F652" s="21"/>
      <c r="G652" s="21"/>
    </row>
    <row r="653" spans="3:7" ht="15.75" customHeight="1" x14ac:dyDescent="0.2">
      <c r="C653" s="21"/>
      <c r="E653" s="21"/>
      <c r="F653" s="21"/>
      <c r="G653" s="21"/>
    </row>
    <row r="654" spans="3:7" ht="15.75" customHeight="1" x14ac:dyDescent="0.2">
      <c r="C654" s="21"/>
      <c r="E654" s="21"/>
      <c r="F654" s="21"/>
      <c r="G654" s="21"/>
    </row>
    <row r="655" spans="3:7" ht="15.75" customHeight="1" x14ac:dyDescent="0.2">
      <c r="C655" s="21"/>
      <c r="E655" s="21"/>
      <c r="F655" s="21"/>
      <c r="G655" s="21"/>
    </row>
    <row r="656" spans="3:7" ht="15.75" customHeight="1" x14ac:dyDescent="0.2">
      <c r="C656" s="21"/>
      <c r="E656" s="21"/>
      <c r="F656" s="21"/>
      <c r="G656" s="21"/>
    </row>
    <row r="657" spans="3:7" ht="15.75" customHeight="1" x14ac:dyDescent="0.2">
      <c r="C657" s="21"/>
      <c r="E657" s="21"/>
      <c r="F657" s="21"/>
      <c r="G657" s="21"/>
    </row>
    <row r="658" spans="3:7" ht="15.75" customHeight="1" x14ac:dyDescent="0.2">
      <c r="C658" s="21"/>
      <c r="E658" s="21"/>
      <c r="F658" s="21"/>
      <c r="G658" s="21"/>
    </row>
    <row r="659" spans="3:7" ht="15.75" customHeight="1" x14ac:dyDescent="0.2">
      <c r="C659" s="21"/>
      <c r="E659" s="21"/>
      <c r="F659" s="21"/>
      <c r="G659" s="21"/>
    </row>
    <row r="660" spans="3:7" ht="15.75" customHeight="1" x14ac:dyDescent="0.2">
      <c r="C660" s="21"/>
      <c r="E660" s="21"/>
      <c r="F660" s="21"/>
      <c r="G660" s="21"/>
    </row>
    <row r="661" spans="3:7" ht="15.75" customHeight="1" x14ac:dyDescent="0.2">
      <c r="C661" s="21"/>
      <c r="E661" s="21"/>
      <c r="F661" s="21"/>
      <c r="G661" s="21"/>
    </row>
    <row r="662" spans="3:7" ht="15.75" customHeight="1" x14ac:dyDescent="0.2">
      <c r="C662" s="21"/>
      <c r="E662" s="21"/>
      <c r="F662" s="21"/>
      <c r="G662" s="21"/>
    </row>
    <row r="663" spans="3:7" ht="15.75" customHeight="1" x14ac:dyDescent="0.2">
      <c r="C663" s="21"/>
      <c r="E663" s="21"/>
      <c r="F663" s="21"/>
      <c r="G663" s="21"/>
    </row>
    <row r="664" spans="3:7" ht="15.75" customHeight="1" x14ac:dyDescent="0.2">
      <c r="C664" s="21"/>
      <c r="E664" s="21"/>
      <c r="F664" s="21"/>
      <c r="G664" s="21"/>
    </row>
    <row r="665" spans="3:7" ht="15.75" customHeight="1" x14ac:dyDescent="0.2">
      <c r="C665" s="21"/>
      <c r="E665" s="21"/>
      <c r="F665" s="21"/>
      <c r="G665" s="21"/>
    </row>
    <row r="666" spans="3:7" ht="15.75" customHeight="1" x14ac:dyDescent="0.2">
      <c r="C666" s="21"/>
      <c r="E666" s="21"/>
      <c r="F666" s="21"/>
      <c r="G666" s="21"/>
    </row>
    <row r="667" spans="3:7" ht="15.75" customHeight="1" x14ac:dyDescent="0.2">
      <c r="C667" s="21"/>
      <c r="E667" s="21"/>
      <c r="F667" s="21"/>
      <c r="G667" s="21"/>
    </row>
    <row r="668" spans="3:7" ht="15.75" customHeight="1" x14ac:dyDescent="0.2">
      <c r="C668" s="21"/>
      <c r="E668" s="21"/>
      <c r="F668" s="21"/>
      <c r="G668" s="21"/>
    </row>
    <row r="669" spans="3:7" ht="15.75" customHeight="1" x14ac:dyDescent="0.2">
      <c r="C669" s="21"/>
      <c r="E669" s="21"/>
      <c r="F669" s="21"/>
      <c r="G669" s="21"/>
    </row>
    <row r="670" spans="3:7" ht="15.75" customHeight="1" x14ac:dyDescent="0.2">
      <c r="C670" s="21"/>
      <c r="E670" s="21"/>
      <c r="F670" s="21"/>
      <c r="G670" s="21"/>
    </row>
    <row r="671" spans="3:7" ht="15.75" customHeight="1" x14ac:dyDescent="0.2">
      <c r="C671" s="21"/>
      <c r="E671" s="21"/>
      <c r="F671" s="21"/>
      <c r="G671" s="21"/>
    </row>
    <row r="672" spans="3:7" ht="15.75" customHeight="1" x14ac:dyDescent="0.2">
      <c r="C672" s="21"/>
      <c r="E672" s="21"/>
      <c r="F672" s="21"/>
      <c r="G672" s="21"/>
    </row>
    <row r="673" spans="3:7" ht="15.75" customHeight="1" x14ac:dyDescent="0.2">
      <c r="C673" s="21"/>
      <c r="E673" s="21"/>
      <c r="F673" s="21"/>
      <c r="G673" s="21"/>
    </row>
    <row r="674" spans="3:7" ht="15.75" customHeight="1" x14ac:dyDescent="0.2">
      <c r="C674" s="21"/>
      <c r="E674" s="21"/>
      <c r="F674" s="21"/>
      <c r="G674" s="21"/>
    </row>
    <row r="675" spans="3:7" ht="15.75" customHeight="1" x14ac:dyDescent="0.2">
      <c r="C675" s="21"/>
      <c r="E675" s="21"/>
      <c r="F675" s="21"/>
      <c r="G675" s="21"/>
    </row>
    <row r="676" spans="3:7" ht="15.75" customHeight="1" x14ac:dyDescent="0.2">
      <c r="C676" s="21"/>
      <c r="E676" s="21"/>
      <c r="F676" s="21"/>
      <c r="G676" s="21"/>
    </row>
    <row r="677" spans="3:7" ht="15.75" customHeight="1" x14ac:dyDescent="0.2">
      <c r="C677" s="21"/>
      <c r="E677" s="21"/>
      <c r="F677" s="21"/>
      <c r="G677" s="21"/>
    </row>
    <row r="678" spans="3:7" ht="15.75" customHeight="1" x14ac:dyDescent="0.2">
      <c r="C678" s="21"/>
      <c r="E678" s="21"/>
      <c r="F678" s="21"/>
      <c r="G678" s="21"/>
    </row>
    <row r="679" spans="3:7" ht="15.75" customHeight="1" x14ac:dyDescent="0.2">
      <c r="C679" s="21"/>
      <c r="E679" s="21"/>
      <c r="F679" s="21"/>
      <c r="G679" s="21"/>
    </row>
    <row r="680" spans="3:7" ht="15.75" customHeight="1" x14ac:dyDescent="0.2">
      <c r="C680" s="21"/>
      <c r="E680" s="21"/>
      <c r="F680" s="21"/>
      <c r="G680" s="21"/>
    </row>
    <row r="681" spans="3:7" ht="15.75" customHeight="1" x14ac:dyDescent="0.2">
      <c r="C681" s="21"/>
      <c r="E681" s="21"/>
      <c r="F681" s="21"/>
      <c r="G681" s="21"/>
    </row>
    <row r="682" spans="3:7" ht="15.75" customHeight="1" x14ac:dyDescent="0.2">
      <c r="C682" s="21"/>
      <c r="E682" s="21"/>
      <c r="F682" s="21"/>
      <c r="G682" s="21"/>
    </row>
    <row r="683" spans="3:7" ht="15.75" customHeight="1" x14ac:dyDescent="0.2">
      <c r="C683" s="21"/>
      <c r="E683" s="21"/>
      <c r="F683" s="21"/>
      <c r="G683" s="21"/>
    </row>
    <row r="684" spans="3:7" ht="15.75" customHeight="1" x14ac:dyDescent="0.2">
      <c r="C684" s="21"/>
      <c r="E684" s="21"/>
      <c r="F684" s="21"/>
      <c r="G684" s="21"/>
    </row>
    <row r="685" spans="3:7" ht="15.75" customHeight="1" x14ac:dyDescent="0.2">
      <c r="C685" s="21"/>
      <c r="E685" s="21"/>
      <c r="F685" s="21"/>
      <c r="G685" s="21"/>
    </row>
    <row r="686" spans="3:7" ht="15.75" customHeight="1" x14ac:dyDescent="0.2">
      <c r="C686" s="21"/>
      <c r="E686" s="21"/>
      <c r="F686" s="21"/>
      <c r="G686" s="21"/>
    </row>
    <row r="687" spans="3:7" ht="15.75" customHeight="1" x14ac:dyDescent="0.2">
      <c r="C687" s="21"/>
      <c r="E687" s="21"/>
      <c r="F687" s="21"/>
      <c r="G687" s="21"/>
    </row>
    <row r="688" spans="3:7" ht="15.75" customHeight="1" x14ac:dyDescent="0.2">
      <c r="C688" s="21"/>
      <c r="E688" s="21"/>
      <c r="F688" s="21"/>
      <c r="G688" s="21"/>
    </row>
    <row r="689" spans="3:7" ht="15.75" customHeight="1" x14ac:dyDescent="0.2">
      <c r="C689" s="21"/>
      <c r="E689" s="21"/>
      <c r="F689" s="21"/>
      <c r="G689" s="21"/>
    </row>
    <row r="690" spans="3:7" ht="15.75" customHeight="1" x14ac:dyDescent="0.2">
      <c r="C690" s="21"/>
      <c r="E690" s="21"/>
      <c r="F690" s="21"/>
      <c r="G690" s="21"/>
    </row>
    <row r="691" spans="3:7" ht="15.75" customHeight="1" x14ac:dyDescent="0.2">
      <c r="C691" s="21"/>
      <c r="E691" s="21"/>
      <c r="F691" s="21"/>
      <c r="G691" s="21"/>
    </row>
    <row r="692" spans="3:7" ht="15.75" customHeight="1" x14ac:dyDescent="0.2">
      <c r="C692" s="21"/>
      <c r="E692" s="21"/>
      <c r="F692" s="21"/>
      <c r="G692" s="21"/>
    </row>
    <row r="693" spans="3:7" ht="15.75" customHeight="1" x14ac:dyDescent="0.2">
      <c r="C693" s="21"/>
      <c r="E693" s="21"/>
      <c r="F693" s="21"/>
      <c r="G693" s="21"/>
    </row>
    <row r="694" spans="3:7" ht="15.75" customHeight="1" x14ac:dyDescent="0.2">
      <c r="C694" s="21"/>
      <c r="E694" s="21"/>
      <c r="F694" s="21"/>
      <c r="G694" s="21"/>
    </row>
    <row r="695" spans="3:7" ht="15.75" customHeight="1" x14ac:dyDescent="0.2">
      <c r="C695" s="21"/>
      <c r="E695" s="21"/>
      <c r="F695" s="21"/>
      <c r="G695" s="21"/>
    </row>
    <row r="696" spans="3:7" ht="15.75" customHeight="1" x14ac:dyDescent="0.2">
      <c r="C696" s="21"/>
      <c r="E696" s="21"/>
      <c r="F696" s="21"/>
      <c r="G696" s="21"/>
    </row>
    <row r="697" spans="3:7" ht="15.75" customHeight="1" x14ac:dyDescent="0.2">
      <c r="C697" s="21"/>
      <c r="E697" s="21"/>
      <c r="F697" s="21"/>
      <c r="G697" s="21"/>
    </row>
    <row r="698" spans="3:7" ht="15.75" customHeight="1" x14ac:dyDescent="0.2">
      <c r="C698" s="21"/>
      <c r="E698" s="21"/>
      <c r="F698" s="21"/>
      <c r="G698" s="21"/>
    </row>
    <row r="699" spans="3:7" ht="15.75" customHeight="1" x14ac:dyDescent="0.2">
      <c r="C699" s="21"/>
      <c r="E699" s="21"/>
      <c r="F699" s="21"/>
      <c r="G699" s="21"/>
    </row>
    <row r="700" spans="3:7" ht="15.75" customHeight="1" x14ac:dyDescent="0.2">
      <c r="C700" s="21"/>
      <c r="E700" s="21"/>
      <c r="F700" s="21"/>
      <c r="G700" s="21"/>
    </row>
    <row r="701" spans="3:7" ht="15.75" customHeight="1" x14ac:dyDescent="0.2">
      <c r="C701" s="21"/>
      <c r="E701" s="21"/>
      <c r="F701" s="21"/>
      <c r="G701" s="21"/>
    </row>
    <row r="702" spans="3:7" ht="15.75" customHeight="1" x14ac:dyDescent="0.2">
      <c r="C702" s="21"/>
      <c r="E702" s="21"/>
      <c r="F702" s="21"/>
      <c r="G702" s="21"/>
    </row>
    <row r="703" spans="3:7" ht="15.75" customHeight="1" x14ac:dyDescent="0.2">
      <c r="C703" s="21"/>
      <c r="E703" s="21"/>
      <c r="F703" s="21"/>
      <c r="G703" s="21"/>
    </row>
    <row r="704" spans="3:7" ht="15.75" customHeight="1" x14ac:dyDescent="0.2">
      <c r="C704" s="21"/>
      <c r="E704" s="21"/>
      <c r="F704" s="21"/>
      <c r="G704" s="21"/>
    </row>
    <row r="705" spans="3:7" ht="15.75" customHeight="1" x14ac:dyDescent="0.2">
      <c r="C705" s="21"/>
      <c r="E705" s="21"/>
      <c r="F705" s="21"/>
      <c r="G705" s="21"/>
    </row>
    <row r="706" spans="3:7" ht="15.75" customHeight="1" x14ac:dyDescent="0.2">
      <c r="C706" s="21"/>
      <c r="E706" s="21"/>
      <c r="F706" s="21"/>
      <c r="G706" s="21"/>
    </row>
    <row r="707" spans="3:7" ht="15.75" customHeight="1" x14ac:dyDescent="0.2">
      <c r="C707" s="21"/>
      <c r="E707" s="21"/>
      <c r="F707" s="21"/>
      <c r="G707" s="21"/>
    </row>
    <row r="708" spans="3:7" ht="15.75" customHeight="1" x14ac:dyDescent="0.2">
      <c r="C708" s="21"/>
      <c r="E708" s="21"/>
      <c r="F708" s="21"/>
      <c r="G708" s="21"/>
    </row>
    <row r="709" spans="3:7" ht="15.75" customHeight="1" x14ac:dyDescent="0.2">
      <c r="C709" s="21"/>
      <c r="E709" s="21"/>
      <c r="F709" s="21"/>
      <c r="G709" s="21"/>
    </row>
    <row r="710" spans="3:7" ht="15.75" customHeight="1" x14ac:dyDescent="0.2">
      <c r="C710" s="21"/>
      <c r="E710" s="21"/>
      <c r="F710" s="21"/>
      <c r="G710" s="21"/>
    </row>
    <row r="711" spans="3:7" ht="15.75" customHeight="1" x14ac:dyDescent="0.2">
      <c r="C711" s="21"/>
      <c r="E711" s="21"/>
      <c r="F711" s="21"/>
      <c r="G711" s="21"/>
    </row>
    <row r="712" spans="3:7" ht="15.75" customHeight="1" x14ac:dyDescent="0.2">
      <c r="C712" s="21"/>
      <c r="E712" s="21"/>
      <c r="F712" s="21"/>
      <c r="G712" s="21"/>
    </row>
    <row r="713" spans="3:7" ht="15.75" customHeight="1" x14ac:dyDescent="0.2">
      <c r="C713" s="21"/>
      <c r="E713" s="21"/>
      <c r="F713" s="21"/>
      <c r="G713" s="21"/>
    </row>
    <row r="714" spans="3:7" ht="15.75" customHeight="1" x14ac:dyDescent="0.2">
      <c r="C714" s="21"/>
      <c r="E714" s="21"/>
      <c r="F714" s="21"/>
      <c r="G714" s="21"/>
    </row>
    <row r="715" spans="3:7" ht="15.75" customHeight="1" x14ac:dyDescent="0.2">
      <c r="C715" s="21"/>
      <c r="E715" s="21"/>
      <c r="F715" s="21"/>
      <c r="G715" s="21"/>
    </row>
    <row r="716" spans="3:7" ht="15.75" customHeight="1" x14ac:dyDescent="0.2">
      <c r="C716" s="21"/>
      <c r="E716" s="21"/>
      <c r="F716" s="21"/>
      <c r="G716" s="21"/>
    </row>
    <row r="717" spans="3:7" ht="15.75" customHeight="1" x14ac:dyDescent="0.2">
      <c r="C717" s="21"/>
      <c r="E717" s="21"/>
      <c r="F717" s="21"/>
      <c r="G717" s="21"/>
    </row>
    <row r="718" spans="3:7" ht="15.75" customHeight="1" x14ac:dyDescent="0.2">
      <c r="C718" s="21"/>
      <c r="E718" s="21"/>
      <c r="F718" s="21"/>
      <c r="G718" s="21"/>
    </row>
    <row r="719" spans="3:7" ht="15.75" customHeight="1" x14ac:dyDescent="0.2">
      <c r="C719" s="21"/>
      <c r="E719" s="21"/>
      <c r="F719" s="21"/>
      <c r="G719" s="21"/>
    </row>
    <row r="720" spans="3:7" ht="15.75" customHeight="1" x14ac:dyDescent="0.2">
      <c r="C720" s="21"/>
      <c r="E720" s="21"/>
      <c r="F720" s="21"/>
      <c r="G720" s="21"/>
    </row>
    <row r="721" spans="3:7" ht="15.75" customHeight="1" x14ac:dyDescent="0.2">
      <c r="C721" s="21"/>
      <c r="E721" s="21"/>
      <c r="F721" s="21"/>
      <c r="G721" s="21"/>
    </row>
    <row r="722" spans="3:7" ht="15.75" customHeight="1" x14ac:dyDescent="0.2">
      <c r="C722" s="21"/>
      <c r="E722" s="21"/>
      <c r="F722" s="21"/>
      <c r="G722" s="21"/>
    </row>
    <row r="723" spans="3:7" ht="15.75" customHeight="1" x14ac:dyDescent="0.2">
      <c r="C723" s="21"/>
      <c r="E723" s="21"/>
      <c r="F723" s="21"/>
      <c r="G723" s="21"/>
    </row>
    <row r="724" spans="3:7" ht="15.75" customHeight="1" x14ac:dyDescent="0.2">
      <c r="C724" s="21"/>
      <c r="E724" s="21"/>
      <c r="F724" s="21"/>
      <c r="G724" s="21"/>
    </row>
    <row r="725" spans="3:7" ht="15.75" customHeight="1" x14ac:dyDescent="0.2">
      <c r="C725" s="21"/>
      <c r="E725" s="21"/>
      <c r="F725" s="21"/>
      <c r="G725" s="21"/>
    </row>
    <row r="726" spans="3:7" ht="15.75" customHeight="1" x14ac:dyDescent="0.2">
      <c r="C726" s="21"/>
      <c r="E726" s="21"/>
      <c r="F726" s="21"/>
      <c r="G726" s="21"/>
    </row>
    <row r="727" spans="3:7" ht="15.75" customHeight="1" x14ac:dyDescent="0.2">
      <c r="C727" s="21"/>
      <c r="E727" s="21"/>
      <c r="F727" s="21"/>
      <c r="G727" s="21"/>
    </row>
    <row r="728" spans="3:7" ht="15.75" customHeight="1" x14ac:dyDescent="0.2">
      <c r="C728" s="21"/>
      <c r="E728" s="21"/>
      <c r="F728" s="21"/>
      <c r="G728" s="21"/>
    </row>
    <row r="729" spans="3:7" ht="15.75" customHeight="1" x14ac:dyDescent="0.2">
      <c r="C729" s="21"/>
      <c r="E729" s="21"/>
      <c r="F729" s="21"/>
      <c r="G729" s="21"/>
    </row>
    <row r="730" spans="3:7" ht="15.75" customHeight="1" x14ac:dyDescent="0.2">
      <c r="C730" s="21"/>
      <c r="E730" s="21"/>
      <c r="F730" s="21"/>
      <c r="G730" s="21"/>
    </row>
    <row r="731" spans="3:7" ht="15.75" customHeight="1" x14ac:dyDescent="0.2">
      <c r="C731" s="21"/>
      <c r="E731" s="21"/>
      <c r="F731" s="21"/>
      <c r="G731" s="21"/>
    </row>
    <row r="732" spans="3:7" ht="15.75" customHeight="1" x14ac:dyDescent="0.2">
      <c r="C732" s="21"/>
      <c r="E732" s="21"/>
      <c r="F732" s="21"/>
      <c r="G732" s="21"/>
    </row>
    <row r="733" spans="3:7" ht="15.75" customHeight="1" x14ac:dyDescent="0.2">
      <c r="C733" s="21"/>
      <c r="E733" s="21"/>
      <c r="F733" s="21"/>
      <c r="G733" s="21"/>
    </row>
    <row r="734" spans="3:7" ht="15.75" customHeight="1" x14ac:dyDescent="0.2">
      <c r="C734" s="21"/>
      <c r="E734" s="21"/>
      <c r="F734" s="21"/>
      <c r="G734" s="21"/>
    </row>
    <row r="735" spans="3:7" ht="15.75" customHeight="1" x14ac:dyDescent="0.2">
      <c r="C735" s="21"/>
      <c r="E735" s="21"/>
      <c r="F735" s="21"/>
      <c r="G735" s="21"/>
    </row>
    <row r="736" spans="3:7" ht="15.75" customHeight="1" x14ac:dyDescent="0.2">
      <c r="C736" s="21"/>
      <c r="E736" s="21"/>
      <c r="F736" s="21"/>
      <c r="G736" s="21"/>
    </row>
    <row r="737" spans="3:7" ht="15.75" customHeight="1" x14ac:dyDescent="0.2">
      <c r="C737" s="21"/>
      <c r="E737" s="21"/>
      <c r="F737" s="21"/>
      <c r="G737" s="21"/>
    </row>
    <row r="738" spans="3:7" ht="15.75" customHeight="1" x14ac:dyDescent="0.2">
      <c r="C738" s="21"/>
      <c r="E738" s="21"/>
      <c r="F738" s="21"/>
      <c r="G738" s="21"/>
    </row>
    <row r="739" spans="3:7" ht="15.75" customHeight="1" x14ac:dyDescent="0.2">
      <c r="C739" s="21"/>
      <c r="E739" s="21"/>
      <c r="F739" s="21"/>
      <c r="G739" s="21"/>
    </row>
    <row r="740" spans="3:7" ht="15.75" customHeight="1" x14ac:dyDescent="0.2">
      <c r="C740" s="21"/>
      <c r="E740" s="21"/>
      <c r="F740" s="21"/>
      <c r="G740" s="21"/>
    </row>
    <row r="741" spans="3:7" ht="15.75" customHeight="1" x14ac:dyDescent="0.2">
      <c r="C741" s="21"/>
      <c r="E741" s="21"/>
      <c r="F741" s="21"/>
      <c r="G741" s="21"/>
    </row>
    <row r="742" spans="3:7" ht="15.75" customHeight="1" x14ac:dyDescent="0.2">
      <c r="C742" s="21"/>
      <c r="E742" s="21"/>
      <c r="F742" s="21"/>
      <c r="G742" s="21"/>
    </row>
    <row r="743" spans="3:7" ht="15.75" customHeight="1" x14ac:dyDescent="0.2">
      <c r="C743" s="21"/>
      <c r="E743" s="21"/>
      <c r="F743" s="21"/>
      <c r="G743" s="21"/>
    </row>
    <row r="744" spans="3:7" ht="15.75" customHeight="1" x14ac:dyDescent="0.2">
      <c r="C744" s="21"/>
      <c r="E744" s="21"/>
      <c r="F744" s="21"/>
      <c r="G744" s="21"/>
    </row>
    <row r="745" spans="3:7" ht="15.75" customHeight="1" x14ac:dyDescent="0.2">
      <c r="C745" s="21"/>
      <c r="E745" s="21"/>
      <c r="F745" s="21"/>
      <c r="G745" s="21"/>
    </row>
    <row r="746" spans="3:7" ht="15.75" customHeight="1" x14ac:dyDescent="0.2">
      <c r="C746" s="21"/>
      <c r="E746" s="21"/>
      <c r="F746" s="21"/>
      <c r="G746" s="21"/>
    </row>
    <row r="747" spans="3:7" ht="15.75" customHeight="1" x14ac:dyDescent="0.2">
      <c r="C747" s="21"/>
      <c r="E747" s="21"/>
      <c r="F747" s="21"/>
      <c r="G747" s="21"/>
    </row>
    <row r="748" spans="3:7" ht="15.75" customHeight="1" x14ac:dyDescent="0.2">
      <c r="C748" s="21"/>
      <c r="E748" s="21"/>
      <c r="F748" s="21"/>
      <c r="G748" s="21"/>
    </row>
    <row r="749" spans="3:7" ht="15.75" customHeight="1" x14ac:dyDescent="0.2">
      <c r="C749" s="21"/>
      <c r="E749" s="21"/>
      <c r="F749" s="21"/>
      <c r="G749" s="21"/>
    </row>
    <row r="750" spans="3:7" ht="15.75" customHeight="1" x14ac:dyDescent="0.2">
      <c r="C750" s="21"/>
      <c r="E750" s="21"/>
      <c r="F750" s="21"/>
      <c r="G750" s="21"/>
    </row>
    <row r="751" spans="3:7" ht="15.75" customHeight="1" x14ac:dyDescent="0.2">
      <c r="C751" s="21"/>
      <c r="E751" s="21"/>
      <c r="F751" s="21"/>
      <c r="G751" s="21"/>
    </row>
    <row r="752" spans="3:7" ht="15.75" customHeight="1" x14ac:dyDescent="0.2">
      <c r="C752" s="21"/>
      <c r="E752" s="21"/>
      <c r="F752" s="21"/>
      <c r="G752" s="21"/>
    </row>
    <row r="753" spans="3:7" ht="15.75" customHeight="1" x14ac:dyDescent="0.2">
      <c r="C753" s="21"/>
      <c r="E753" s="21"/>
      <c r="F753" s="21"/>
      <c r="G753" s="21"/>
    </row>
    <row r="754" spans="3:7" ht="15.75" customHeight="1" x14ac:dyDescent="0.2">
      <c r="C754" s="21"/>
      <c r="E754" s="21"/>
      <c r="F754" s="21"/>
      <c r="G754" s="21"/>
    </row>
    <row r="755" spans="3:7" ht="15.75" customHeight="1" x14ac:dyDescent="0.2">
      <c r="C755" s="21"/>
      <c r="E755" s="21"/>
      <c r="F755" s="21"/>
      <c r="G755" s="21"/>
    </row>
    <row r="756" spans="3:7" ht="15.75" customHeight="1" x14ac:dyDescent="0.2">
      <c r="C756" s="21"/>
      <c r="E756" s="21"/>
      <c r="F756" s="21"/>
      <c r="G756" s="21"/>
    </row>
    <row r="757" spans="3:7" ht="15.75" customHeight="1" x14ac:dyDescent="0.2">
      <c r="C757" s="21"/>
      <c r="E757" s="21"/>
      <c r="F757" s="21"/>
      <c r="G757" s="21"/>
    </row>
    <row r="758" spans="3:7" ht="15.75" customHeight="1" x14ac:dyDescent="0.2">
      <c r="C758" s="21"/>
      <c r="E758" s="21"/>
      <c r="F758" s="21"/>
      <c r="G758" s="21"/>
    </row>
    <row r="759" spans="3:7" ht="15.75" customHeight="1" x14ac:dyDescent="0.2">
      <c r="C759" s="21"/>
      <c r="E759" s="21"/>
      <c r="F759" s="21"/>
      <c r="G759" s="21"/>
    </row>
    <row r="760" spans="3:7" ht="15.75" customHeight="1" x14ac:dyDescent="0.2">
      <c r="C760" s="21"/>
      <c r="E760" s="21"/>
      <c r="F760" s="21"/>
      <c r="G760" s="21"/>
    </row>
    <row r="761" spans="3:7" ht="15.75" customHeight="1" x14ac:dyDescent="0.2">
      <c r="C761" s="21"/>
      <c r="E761" s="21"/>
      <c r="F761" s="21"/>
      <c r="G761" s="21"/>
    </row>
    <row r="762" spans="3:7" ht="15.75" customHeight="1" x14ac:dyDescent="0.2">
      <c r="C762" s="21"/>
      <c r="E762" s="21"/>
      <c r="F762" s="21"/>
      <c r="G762" s="21"/>
    </row>
    <row r="763" spans="3:7" ht="15.75" customHeight="1" x14ac:dyDescent="0.2">
      <c r="C763" s="21"/>
      <c r="E763" s="21"/>
      <c r="F763" s="21"/>
      <c r="G763" s="21"/>
    </row>
    <row r="764" spans="3:7" ht="15.75" customHeight="1" x14ac:dyDescent="0.2">
      <c r="C764" s="21"/>
      <c r="E764" s="21"/>
      <c r="F764" s="21"/>
      <c r="G764" s="21"/>
    </row>
    <row r="765" spans="3:7" ht="15.75" customHeight="1" x14ac:dyDescent="0.2">
      <c r="C765" s="21"/>
      <c r="E765" s="21"/>
      <c r="F765" s="21"/>
      <c r="G765" s="21"/>
    </row>
    <row r="766" spans="3:7" ht="15.75" customHeight="1" x14ac:dyDescent="0.2">
      <c r="C766" s="21"/>
      <c r="E766" s="21"/>
      <c r="F766" s="21"/>
      <c r="G766" s="21"/>
    </row>
    <row r="767" spans="3:7" ht="15.75" customHeight="1" x14ac:dyDescent="0.2">
      <c r="C767" s="21"/>
      <c r="E767" s="21"/>
      <c r="F767" s="21"/>
      <c r="G767" s="21"/>
    </row>
    <row r="768" spans="3:7" ht="15.75" customHeight="1" x14ac:dyDescent="0.2">
      <c r="C768" s="21"/>
      <c r="E768" s="21"/>
      <c r="F768" s="21"/>
      <c r="G768" s="21"/>
    </row>
    <row r="769" spans="3:7" ht="15.75" customHeight="1" x14ac:dyDescent="0.2">
      <c r="C769" s="21"/>
      <c r="E769" s="21"/>
      <c r="F769" s="21"/>
      <c r="G769" s="21"/>
    </row>
    <row r="770" spans="3:7" ht="15.75" customHeight="1" x14ac:dyDescent="0.2">
      <c r="C770" s="21"/>
      <c r="E770" s="21"/>
      <c r="F770" s="21"/>
      <c r="G770" s="21"/>
    </row>
    <row r="771" spans="3:7" ht="15.75" customHeight="1" x14ac:dyDescent="0.2">
      <c r="C771" s="21"/>
      <c r="E771" s="21"/>
      <c r="F771" s="21"/>
      <c r="G771" s="21"/>
    </row>
    <row r="772" spans="3:7" ht="15.75" customHeight="1" x14ac:dyDescent="0.2">
      <c r="C772" s="21"/>
      <c r="E772" s="21"/>
      <c r="F772" s="21"/>
      <c r="G772" s="21"/>
    </row>
    <row r="773" spans="3:7" ht="15.75" customHeight="1" x14ac:dyDescent="0.2">
      <c r="C773" s="21"/>
      <c r="E773" s="21"/>
      <c r="F773" s="21"/>
      <c r="G773" s="21"/>
    </row>
    <row r="774" spans="3:7" ht="15.75" customHeight="1" x14ac:dyDescent="0.2">
      <c r="C774" s="21"/>
      <c r="E774" s="21"/>
      <c r="F774" s="21"/>
      <c r="G774" s="21"/>
    </row>
    <row r="775" spans="3:7" ht="15.75" customHeight="1" x14ac:dyDescent="0.2">
      <c r="C775" s="21"/>
      <c r="E775" s="21"/>
      <c r="F775" s="21"/>
      <c r="G775" s="21"/>
    </row>
    <row r="776" spans="3:7" ht="15.75" customHeight="1" x14ac:dyDescent="0.2">
      <c r="C776" s="21"/>
      <c r="E776" s="21"/>
      <c r="F776" s="21"/>
      <c r="G776" s="21"/>
    </row>
    <row r="777" spans="3:7" ht="15.75" customHeight="1" x14ac:dyDescent="0.2">
      <c r="C777" s="21"/>
      <c r="E777" s="21"/>
      <c r="F777" s="21"/>
      <c r="G777" s="21"/>
    </row>
    <row r="778" spans="3:7" ht="15.75" customHeight="1" x14ac:dyDescent="0.2">
      <c r="C778" s="21"/>
      <c r="E778" s="21"/>
      <c r="F778" s="21"/>
      <c r="G778" s="21"/>
    </row>
    <row r="779" spans="3:7" ht="15.75" customHeight="1" x14ac:dyDescent="0.2">
      <c r="C779" s="21"/>
      <c r="E779" s="21"/>
      <c r="F779" s="21"/>
      <c r="G779" s="21"/>
    </row>
    <row r="780" spans="3:7" ht="15.75" customHeight="1" x14ac:dyDescent="0.2">
      <c r="C780" s="21"/>
      <c r="E780" s="21"/>
      <c r="F780" s="21"/>
      <c r="G780" s="21"/>
    </row>
    <row r="781" spans="3:7" ht="15.75" customHeight="1" x14ac:dyDescent="0.2">
      <c r="C781" s="21"/>
      <c r="E781" s="21"/>
      <c r="F781" s="21"/>
      <c r="G781" s="21"/>
    </row>
    <row r="782" spans="3:7" ht="15.75" customHeight="1" x14ac:dyDescent="0.2">
      <c r="C782" s="21"/>
      <c r="E782" s="21"/>
      <c r="F782" s="21"/>
      <c r="G782" s="21"/>
    </row>
    <row r="783" spans="3:7" ht="15.75" customHeight="1" x14ac:dyDescent="0.2">
      <c r="C783" s="21"/>
      <c r="E783" s="21"/>
      <c r="F783" s="21"/>
      <c r="G783" s="21"/>
    </row>
    <row r="784" spans="3:7" ht="15.75" customHeight="1" x14ac:dyDescent="0.2">
      <c r="C784" s="21"/>
      <c r="E784" s="21"/>
      <c r="F784" s="21"/>
      <c r="G784" s="21"/>
    </row>
    <row r="785" spans="3:7" ht="15.75" customHeight="1" x14ac:dyDescent="0.2">
      <c r="C785" s="21"/>
      <c r="E785" s="21"/>
      <c r="F785" s="21"/>
      <c r="G785" s="21"/>
    </row>
    <row r="786" spans="3:7" ht="15.75" customHeight="1" x14ac:dyDescent="0.2">
      <c r="C786" s="21"/>
      <c r="E786" s="21"/>
      <c r="F786" s="21"/>
      <c r="G786" s="21"/>
    </row>
    <row r="787" spans="3:7" ht="15.75" customHeight="1" x14ac:dyDescent="0.2">
      <c r="C787" s="21"/>
      <c r="E787" s="21"/>
      <c r="F787" s="21"/>
      <c r="G787" s="21"/>
    </row>
    <row r="788" spans="3:7" ht="15.75" customHeight="1" x14ac:dyDescent="0.2">
      <c r="C788" s="21"/>
      <c r="E788" s="21"/>
      <c r="F788" s="21"/>
      <c r="G788" s="21"/>
    </row>
    <row r="789" spans="3:7" ht="15.75" customHeight="1" x14ac:dyDescent="0.2">
      <c r="C789" s="21"/>
      <c r="E789" s="21"/>
      <c r="F789" s="21"/>
      <c r="G789" s="21"/>
    </row>
    <row r="790" spans="3:7" ht="15.75" customHeight="1" x14ac:dyDescent="0.2">
      <c r="C790" s="21"/>
      <c r="E790" s="21"/>
      <c r="F790" s="21"/>
      <c r="G790" s="21"/>
    </row>
    <row r="791" spans="3:7" ht="15.75" customHeight="1" x14ac:dyDescent="0.2">
      <c r="C791" s="21"/>
      <c r="E791" s="21"/>
      <c r="F791" s="21"/>
      <c r="G791" s="21"/>
    </row>
    <row r="792" spans="3:7" ht="15.75" customHeight="1" x14ac:dyDescent="0.2">
      <c r="C792" s="21"/>
      <c r="E792" s="21"/>
      <c r="F792" s="21"/>
      <c r="G792" s="21"/>
    </row>
    <row r="793" spans="3:7" ht="15.75" customHeight="1" x14ac:dyDescent="0.2">
      <c r="C793" s="21"/>
      <c r="E793" s="21"/>
      <c r="F793" s="21"/>
      <c r="G793" s="21"/>
    </row>
    <row r="794" spans="3:7" ht="15.75" customHeight="1" x14ac:dyDescent="0.2">
      <c r="C794" s="21"/>
      <c r="E794" s="21"/>
      <c r="F794" s="21"/>
      <c r="G794" s="21"/>
    </row>
    <row r="795" spans="3:7" ht="15.75" customHeight="1" x14ac:dyDescent="0.2">
      <c r="C795" s="21"/>
      <c r="E795" s="21"/>
      <c r="F795" s="21"/>
      <c r="G795" s="21"/>
    </row>
    <row r="796" spans="3:7" ht="15.75" customHeight="1" x14ac:dyDescent="0.2">
      <c r="C796" s="21"/>
      <c r="E796" s="21"/>
      <c r="F796" s="21"/>
      <c r="G796" s="21"/>
    </row>
    <row r="797" spans="3:7" ht="15.75" customHeight="1" x14ac:dyDescent="0.2">
      <c r="C797" s="21"/>
      <c r="E797" s="21"/>
      <c r="F797" s="21"/>
      <c r="G797" s="21"/>
    </row>
    <row r="798" spans="3:7" ht="15.75" customHeight="1" x14ac:dyDescent="0.2">
      <c r="C798" s="21"/>
      <c r="E798" s="21"/>
      <c r="F798" s="21"/>
      <c r="G798" s="21"/>
    </row>
    <row r="799" spans="3:7" ht="15.75" customHeight="1" x14ac:dyDescent="0.2">
      <c r="C799" s="21"/>
      <c r="E799" s="21"/>
      <c r="F799" s="21"/>
      <c r="G799" s="21"/>
    </row>
    <row r="800" spans="3:7" ht="15.75" customHeight="1" x14ac:dyDescent="0.2">
      <c r="C800" s="21"/>
      <c r="E800" s="21"/>
      <c r="F800" s="21"/>
      <c r="G800" s="21"/>
    </row>
    <row r="801" spans="3:7" ht="15.75" customHeight="1" x14ac:dyDescent="0.2">
      <c r="C801" s="21"/>
      <c r="E801" s="21"/>
      <c r="F801" s="21"/>
      <c r="G801" s="21"/>
    </row>
    <row r="802" spans="3:7" ht="15.75" customHeight="1" x14ac:dyDescent="0.2">
      <c r="C802" s="21"/>
      <c r="E802" s="21"/>
      <c r="F802" s="21"/>
      <c r="G802" s="21"/>
    </row>
    <row r="803" spans="3:7" ht="15.75" customHeight="1" x14ac:dyDescent="0.2">
      <c r="C803" s="21"/>
      <c r="E803" s="21"/>
      <c r="F803" s="21"/>
      <c r="G803" s="21"/>
    </row>
    <row r="804" spans="3:7" ht="15.75" customHeight="1" x14ac:dyDescent="0.2">
      <c r="C804" s="21"/>
      <c r="E804" s="21"/>
      <c r="F804" s="21"/>
      <c r="G804" s="21"/>
    </row>
    <row r="805" spans="3:7" ht="15.75" customHeight="1" x14ac:dyDescent="0.2">
      <c r="C805" s="21"/>
      <c r="E805" s="21"/>
      <c r="F805" s="21"/>
      <c r="G805" s="21"/>
    </row>
    <row r="806" spans="3:7" ht="15.75" customHeight="1" x14ac:dyDescent="0.2">
      <c r="C806" s="21"/>
      <c r="E806" s="21"/>
      <c r="F806" s="21"/>
      <c r="G806" s="21"/>
    </row>
    <row r="807" spans="3:7" ht="15.75" customHeight="1" x14ac:dyDescent="0.2">
      <c r="C807" s="21"/>
      <c r="E807" s="21"/>
      <c r="F807" s="21"/>
      <c r="G807" s="21"/>
    </row>
    <row r="808" spans="3:7" ht="15.75" customHeight="1" x14ac:dyDescent="0.2">
      <c r="C808" s="21"/>
      <c r="E808" s="21"/>
      <c r="F808" s="21"/>
      <c r="G808" s="21"/>
    </row>
    <row r="809" spans="3:7" ht="15.75" customHeight="1" x14ac:dyDescent="0.2">
      <c r="C809" s="21"/>
      <c r="E809" s="21"/>
      <c r="F809" s="21"/>
      <c r="G809" s="21"/>
    </row>
    <row r="810" spans="3:7" ht="15.75" customHeight="1" x14ac:dyDescent="0.2">
      <c r="C810" s="21"/>
      <c r="E810" s="21"/>
      <c r="F810" s="21"/>
      <c r="G810" s="21"/>
    </row>
    <row r="811" spans="3:7" ht="15.75" customHeight="1" x14ac:dyDescent="0.2">
      <c r="C811" s="21"/>
      <c r="E811" s="21"/>
      <c r="F811" s="21"/>
      <c r="G811" s="21"/>
    </row>
    <row r="812" spans="3:7" ht="15.75" customHeight="1" x14ac:dyDescent="0.2">
      <c r="C812" s="21"/>
      <c r="E812" s="21"/>
      <c r="F812" s="21"/>
      <c r="G812" s="21"/>
    </row>
    <row r="813" spans="3:7" ht="15.75" customHeight="1" x14ac:dyDescent="0.2">
      <c r="C813" s="21"/>
      <c r="E813" s="21"/>
      <c r="F813" s="21"/>
      <c r="G813" s="21"/>
    </row>
    <row r="814" spans="3:7" ht="15.75" customHeight="1" x14ac:dyDescent="0.2">
      <c r="C814" s="21"/>
      <c r="E814" s="21"/>
      <c r="F814" s="21"/>
      <c r="G814" s="21"/>
    </row>
    <row r="815" spans="3:7" ht="15.75" customHeight="1" x14ac:dyDescent="0.2">
      <c r="C815" s="21"/>
      <c r="E815" s="21"/>
      <c r="F815" s="21"/>
      <c r="G815" s="21"/>
    </row>
    <row r="816" spans="3:7" ht="15.75" customHeight="1" x14ac:dyDescent="0.2">
      <c r="C816" s="21"/>
      <c r="E816" s="21"/>
      <c r="F816" s="21"/>
      <c r="G816" s="21"/>
    </row>
    <row r="817" spans="3:7" ht="15.75" customHeight="1" x14ac:dyDescent="0.2">
      <c r="C817" s="21"/>
      <c r="E817" s="21"/>
      <c r="F817" s="21"/>
      <c r="G817" s="21"/>
    </row>
    <row r="818" spans="3:7" ht="15.75" customHeight="1" x14ac:dyDescent="0.2">
      <c r="C818" s="21"/>
      <c r="E818" s="21"/>
      <c r="F818" s="21"/>
      <c r="G818" s="21"/>
    </row>
    <row r="819" spans="3:7" ht="15.75" customHeight="1" x14ac:dyDescent="0.2">
      <c r="C819" s="21"/>
      <c r="E819" s="21"/>
      <c r="F819" s="21"/>
      <c r="G819" s="21"/>
    </row>
    <row r="820" spans="3:7" ht="15.75" customHeight="1" x14ac:dyDescent="0.2">
      <c r="C820" s="21"/>
      <c r="E820" s="21"/>
      <c r="F820" s="21"/>
      <c r="G820" s="21"/>
    </row>
    <row r="821" spans="3:7" ht="15.75" customHeight="1" x14ac:dyDescent="0.2">
      <c r="C821" s="21"/>
      <c r="E821" s="21"/>
      <c r="F821" s="21"/>
      <c r="G821" s="21"/>
    </row>
    <row r="822" spans="3:7" ht="15.75" customHeight="1" x14ac:dyDescent="0.2">
      <c r="C822" s="21"/>
      <c r="E822" s="21"/>
      <c r="F822" s="21"/>
      <c r="G822" s="21"/>
    </row>
    <row r="823" spans="3:7" ht="15.75" customHeight="1" x14ac:dyDescent="0.2">
      <c r="C823" s="21"/>
      <c r="E823" s="21"/>
      <c r="F823" s="21"/>
      <c r="G823" s="21"/>
    </row>
    <row r="824" spans="3:7" ht="15.75" customHeight="1" x14ac:dyDescent="0.2">
      <c r="C824" s="21"/>
      <c r="E824" s="21"/>
      <c r="F824" s="21"/>
      <c r="G824" s="21"/>
    </row>
    <row r="825" spans="3:7" ht="15.75" customHeight="1" x14ac:dyDescent="0.2">
      <c r="C825" s="21"/>
      <c r="E825" s="21"/>
      <c r="F825" s="21"/>
      <c r="G825" s="21"/>
    </row>
    <row r="826" spans="3:7" ht="15.75" customHeight="1" x14ac:dyDescent="0.2">
      <c r="C826" s="21"/>
      <c r="E826" s="21"/>
      <c r="F826" s="21"/>
      <c r="G826" s="21"/>
    </row>
    <row r="827" spans="3:7" ht="15.75" customHeight="1" x14ac:dyDescent="0.2">
      <c r="C827" s="21"/>
      <c r="E827" s="21"/>
      <c r="F827" s="21"/>
      <c r="G827" s="21"/>
    </row>
    <row r="828" spans="3:7" ht="15.75" customHeight="1" x14ac:dyDescent="0.2">
      <c r="C828" s="21"/>
      <c r="E828" s="21"/>
      <c r="F828" s="21"/>
      <c r="G828" s="21"/>
    </row>
    <row r="829" spans="3:7" ht="15.75" customHeight="1" x14ac:dyDescent="0.2">
      <c r="C829" s="21"/>
      <c r="E829" s="21"/>
      <c r="F829" s="21"/>
      <c r="G829" s="21"/>
    </row>
    <row r="830" spans="3:7" ht="15.75" customHeight="1" x14ac:dyDescent="0.2">
      <c r="C830" s="21"/>
      <c r="E830" s="21"/>
      <c r="F830" s="21"/>
      <c r="G830" s="21"/>
    </row>
    <row r="831" spans="3:7" ht="15.75" customHeight="1" x14ac:dyDescent="0.2">
      <c r="C831" s="21"/>
      <c r="E831" s="21"/>
      <c r="F831" s="21"/>
      <c r="G831" s="21"/>
    </row>
    <row r="832" spans="3:7" ht="15.75" customHeight="1" x14ac:dyDescent="0.2">
      <c r="C832" s="21"/>
      <c r="E832" s="21"/>
      <c r="F832" s="21"/>
      <c r="G832" s="21"/>
    </row>
    <row r="833" spans="3:7" ht="15.75" customHeight="1" x14ac:dyDescent="0.2">
      <c r="C833" s="21"/>
      <c r="E833" s="21"/>
      <c r="F833" s="21"/>
      <c r="G833" s="21"/>
    </row>
    <row r="834" spans="3:7" ht="15.75" customHeight="1" x14ac:dyDescent="0.2">
      <c r="C834" s="21"/>
      <c r="E834" s="21"/>
      <c r="F834" s="21"/>
      <c r="G834" s="21"/>
    </row>
    <row r="835" spans="3:7" ht="15.75" customHeight="1" x14ac:dyDescent="0.2">
      <c r="C835" s="21"/>
      <c r="E835" s="21"/>
      <c r="F835" s="21"/>
      <c r="G835" s="21"/>
    </row>
    <row r="836" spans="3:7" ht="15.75" customHeight="1" x14ac:dyDescent="0.2">
      <c r="C836" s="21"/>
      <c r="E836" s="21"/>
      <c r="F836" s="21"/>
      <c r="G836" s="21"/>
    </row>
    <row r="837" spans="3:7" ht="15.75" customHeight="1" x14ac:dyDescent="0.2">
      <c r="C837" s="21"/>
      <c r="E837" s="21"/>
      <c r="F837" s="21"/>
      <c r="G837" s="21"/>
    </row>
    <row r="838" spans="3:7" ht="15.75" customHeight="1" x14ac:dyDescent="0.2">
      <c r="C838" s="21"/>
      <c r="E838" s="21"/>
      <c r="F838" s="21"/>
      <c r="G838" s="21"/>
    </row>
    <row r="839" spans="3:7" ht="15.75" customHeight="1" x14ac:dyDescent="0.2">
      <c r="C839" s="21"/>
      <c r="E839" s="21"/>
      <c r="F839" s="21"/>
      <c r="G839" s="21"/>
    </row>
    <row r="840" spans="3:7" ht="15.75" customHeight="1" x14ac:dyDescent="0.2">
      <c r="C840" s="21"/>
      <c r="E840" s="21"/>
      <c r="F840" s="21"/>
      <c r="G840" s="21"/>
    </row>
    <row r="841" spans="3:7" ht="15.75" customHeight="1" x14ac:dyDescent="0.2">
      <c r="C841" s="21"/>
      <c r="E841" s="21"/>
      <c r="F841" s="21"/>
      <c r="G841" s="21"/>
    </row>
    <row r="842" spans="3:7" ht="15.75" customHeight="1" x14ac:dyDescent="0.2">
      <c r="C842" s="21"/>
      <c r="E842" s="21"/>
      <c r="F842" s="21"/>
      <c r="G842" s="21"/>
    </row>
    <row r="843" spans="3:7" ht="15.75" customHeight="1" x14ac:dyDescent="0.2">
      <c r="C843" s="21"/>
      <c r="E843" s="21"/>
      <c r="F843" s="21"/>
      <c r="G843" s="21"/>
    </row>
    <row r="844" spans="3:7" ht="15.75" customHeight="1" x14ac:dyDescent="0.2">
      <c r="C844" s="21"/>
      <c r="E844" s="21"/>
      <c r="F844" s="21"/>
      <c r="G844" s="21"/>
    </row>
    <row r="845" spans="3:7" ht="15.75" customHeight="1" x14ac:dyDescent="0.2">
      <c r="C845" s="21"/>
      <c r="E845" s="21"/>
      <c r="F845" s="21"/>
      <c r="G845" s="21"/>
    </row>
    <row r="846" spans="3:7" ht="15.75" customHeight="1" x14ac:dyDescent="0.2">
      <c r="C846" s="21"/>
      <c r="E846" s="21"/>
      <c r="F846" s="21"/>
      <c r="G846" s="21"/>
    </row>
    <row r="847" spans="3:7" ht="15.75" customHeight="1" x14ac:dyDescent="0.2">
      <c r="C847" s="21"/>
      <c r="E847" s="21"/>
      <c r="F847" s="21"/>
      <c r="G847" s="21"/>
    </row>
    <row r="848" spans="3:7" ht="15.75" customHeight="1" x14ac:dyDescent="0.2">
      <c r="C848" s="21"/>
      <c r="E848" s="21"/>
      <c r="F848" s="21"/>
      <c r="G848" s="21"/>
    </row>
    <row r="849" spans="3:7" ht="15.75" customHeight="1" x14ac:dyDescent="0.2">
      <c r="C849" s="21"/>
      <c r="E849" s="21"/>
      <c r="F849" s="21"/>
      <c r="G849" s="21"/>
    </row>
    <row r="850" spans="3:7" ht="15.75" customHeight="1" x14ac:dyDescent="0.2">
      <c r="C850" s="21"/>
      <c r="E850" s="21"/>
      <c r="F850" s="21"/>
      <c r="G850" s="21"/>
    </row>
    <row r="851" spans="3:7" ht="15.75" customHeight="1" x14ac:dyDescent="0.2">
      <c r="C851" s="21"/>
      <c r="E851" s="21"/>
      <c r="F851" s="21"/>
      <c r="G851" s="21"/>
    </row>
    <row r="852" spans="3:7" ht="15.75" customHeight="1" x14ac:dyDescent="0.2">
      <c r="C852" s="21"/>
      <c r="E852" s="21"/>
      <c r="F852" s="21"/>
      <c r="G852" s="21"/>
    </row>
    <row r="853" spans="3:7" ht="15.75" customHeight="1" x14ac:dyDescent="0.2">
      <c r="C853" s="21"/>
      <c r="E853" s="21"/>
      <c r="F853" s="21"/>
      <c r="G853" s="21"/>
    </row>
    <row r="854" spans="3:7" ht="15.75" customHeight="1" x14ac:dyDescent="0.2">
      <c r="C854" s="21"/>
      <c r="E854" s="21"/>
      <c r="F854" s="21"/>
      <c r="G854" s="21"/>
    </row>
    <row r="855" spans="3:7" ht="15.75" customHeight="1" x14ac:dyDescent="0.2">
      <c r="C855" s="21"/>
      <c r="E855" s="21"/>
      <c r="F855" s="21"/>
      <c r="G855" s="21"/>
    </row>
    <row r="856" spans="3:7" ht="15.75" customHeight="1" x14ac:dyDescent="0.2">
      <c r="C856" s="21"/>
      <c r="E856" s="21"/>
      <c r="F856" s="21"/>
      <c r="G856" s="21"/>
    </row>
    <row r="857" spans="3:7" ht="15.75" customHeight="1" x14ac:dyDescent="0.2">
      <c r="C857" s="21"/>
      <c r="E857" s="21"/>
      <c r="F857" s="21"/>
      <c r="G857" s="21"/>
    </row>
    <row r="858" spans="3:7" ht="15.75" customHeight="1" x14ac:dyDescent="0.2">
      <c r="C858" s="21"/>
      <c r="E858" s="21"/>
      <c r="F858" s="21"/>
      <c r="G858" s="21"/>
    </row>
    <row r="859" spans="3:7" ht="15.75" customHeight="1" x14ac:dyDescent="0.2">
      <c r="C859" s="21"/>
      <c r="E859" s="21"/>
      <c r="F859" s="21"/>
      <c r="G859" s="21"/>
    </row>
    <row r="860" spans="3:7" ht="15.75" customHeight="1" x14ac:dyDescent="0.2">
      <c r="C860" s="21"/>
      <c r="E860" s="21"/>
      <c r="F860" s="21"/>
      <c r="G860" s="21"/>
    </row>
    <row r="861" spans="3:7" ht="15.75" customHeight="1" x14ac:dyDescent="0.2">
      <c r="C861" s="21"/>
      <c r="E861" s="21"/>
      <c r="F861" s="21"/>
      <c r="G861" s="21"/>
    </row>
    <row r="862" spans="3:7" ht="15.75" customHeight="1" x14ac:dyDescent="0.2">
      <c r="C862" s="21"/>
      <c r="E862" s="21"/>
      <c r="F862" s="21"/>
      <c r="G862" s="21"/>
    </row>
    <row r="863" spans="3:7" ht="15.75" customHeight="1" x14ac:dyDescent="0.2">
      <c r="C863" s="21"/>
      <c r="E863" s="21"/>
      <c r="F863" s="21"/>
      <c r="G863" s="21"/>
    </row>
    <row r="864" spans="3:7" ht="15.75" customHeight="1" x14ac:dyDescent="0.2">
      <c r="C864" s="21"/>
      <c r="E864" s="21"/>
      <c r="F864" s="21"/>
      <c r="G864" s="21"/>
    </row>
    <row r="865" spans="3:7" ht="15.75" customHeight="1" x14ac:dyDescent="0.2">
      <c r="C865" s="21"/>
      <c r="E865" s="21"/>
      <c r="F865" s="21"/>
      <c r="G865" s="21"/>
    </row>
    <row r="866" spans="3:7" ht="15.75" customHeight="1" x14ac:dyDescent="0.2">
      <c r="C866" s="21"/>
      <c r="E866" s="21"/>
      <c r="F866" s="21"/>
      <c r="G866" s="21"/>
    </row>
    <row r="867" spans="3:7" ht="15.75" customHeight="1" x14ac:dyDescent="0.2">
      <c r="C867" s="21"/>
      <c r="E867" s="21"/>
      <c r="F867" s="21"/>
      <c r="G867" s="21"/>
    </row>
    <row r="868" spans="3:7" ht="15.75" customHeight="1" x14ac:dyDescent="0.2">
      <c r="C868" s="21"/>
      <c r="E868" s="21"/>
      <c r="F868" s="21"/>
      <c r="G868" s="21"/>
    </row>
    <row r="869" spans="3:7" ht="15.75" customHeight="1" x14ac:dyDescent="0.2">
      <c r="C869" s="21"/>
      <c r="E869" s="21"/>
      <c r="F869" s="21"/>
      <c r="G869" s="21"/>
    </row>
    <row r="870" spans="3:7" ht="15.75" customHeight="1" x14ac:dyDescent="0.2">
      <c r="C870" s="21"/>
      <c r="E870" s="21"/>
      <c r="F870" s="21"/>
      <c r="G870" s="21"/>
    </row>
    <row r="871" spans="3:7" ht="15.75" customHeight="1" x14ac:dyDescent="0.2">
      <c r="C871" s="21"/>
      <c r="E871" s="21"/>
      <c r="F871" s="21"/>
      <c r="G871" s="21"/>
    </row>
    <row r="872" spans="3:7" ht="15.75" customHeight="1" x14ac:dyDescent="0.2">
      <c r="C872" s="21"/>
      <c r="E872" s="21"/>
      <c r="F872" s="21"/>
      <c r="G872" s="21"/>
    </row>
    <row r="873" spans="3:7" ht="15.75" customHeight="1" x14ac:dyDescent="0.2">
      <c r="C873" s="21"/>
      <c r="E873" s="21"/>
      <c r="F873" s="21"/>
      <c r="G873" s="21"/>
    </row>
    <row r="874" spans="3:7" ht="15.75" customHeight="1" x14ac:dyDescent="0.2">
      <c r="C874" s="21"/>
      <c r="E874" s="21"/>
      <c r="F874" s="21"/>
      <c r="G874" s="21"/>
    </row>
    <row r="875" spans="3:7" ht="15.75" customHeight="1" x14ac:dyDescent="0.2">
      <c r="C875" s="21"/>
      <c r="E875" s="21"/>
      <c r="F875" s="21"/>
      <c r="G875" s="21"/>
    </row>
    <row r="876" spans="3:7" ht="15.75" customHeight="1" x14ac:dyDescent="0.2">
      <c r="C876" s="21"/>
      <c r="E876" s="21"/>
      <c r="F876" s="21"/>
      <c r="G876" s="21"/>
    </row>
    <row r="877" spans="3:7" ht="15.75" customHeight="1" x14ac:dyDescent="0.2">
      <c r="C877" s="21"/>
      <c r="E877" s="21"/>
      <c r="F877" s="21"/>
      <c r="G877" s="21"/>
    </row>
    <row r="878" spans="3:7" ht="15.75" customHeight="1" x14ac:dyDescent="0.2">
      <c r="C878" s="21"/>
      <c r="E878" s="21"/>
      <c r="F878" s="21"/>
      <c r="G878" s="21"/>
    </row>
    <row r="879" spans="3:7" ht="15.75" customHeight="1" x14ac:dyDescent="0.2">
      <c r="C879" s="21"/>
      <c r="E879" s="21"/>
      <c r="F879" s="21"/>
      <c r="G879" s="21"/>
    </row>
    <row r="880" spans="3:7" ht="15.75" customHeight="1" x14ac:dyDescent="0.2">
      <c r="C880" s="21"/>
      <c r="E880" s="21"/>
      <c r="F880" s="21"/>
      <c r="G880" s="21"/>
    </row>
    <row r="881" spans="3:7" ht="15.75" customHeight="1" x14ac:dyDescent="0.2">
      <c r="C881" s="21"/>
      <c r="E881" s="21"/>
      <c r="F881" s="21"/>
      <c r="G881" s="21"/>
    </row>
    <row r="882" spans="3:7" ht="15.75" customHeight="1" x14ac:dyDescent="0.2">
      <c r="C882" s="21"/>
      <c r="E882" s="21"/>
      <c r="F882" s="21"/>
      <c r="G882" s="21"/>
    </row>
    <row r="883" spans="3:7" ht="15.75" customHeight="1" x14ac:dyDescent="0.2">
      <c r="C883" s="21"/>
      <c r="E883" s="21"/>
      <c r="F883" s="21"/>
      <c r="G883" s="21"/>
    </row>
    <row r="884" spans="3:7" ht="15.75" customHeight="1" x14ac:dyDescent="0.2">
      <c r="C884" s="21"/>
      <c r="E884" s="21"/>
      <c r="F884" s="21"/>
      <c r="G884" s="21"/>
    </row>
    <row r="885" spans="3:7" ht="15.75" customHeight="1" x14ac:dyDescent="0.2">
      <c r="C885" s="21"/>
      <c r="E885" s="21"/>
      <c r="F885" s="21"/>
      <c r="G885" s="21"/>
    </row>
    <row r="886" spans="3:7" ht="15.75" customHeight="1" x14ac:dyDescent="0.2">
      <c r="C886" s="21"/>
      <c r="E886" s="21"/>
      <c r="F886" s="21"/>
      <c r="G886" s="21"/>
    </row>
    <row r="887" spans="3:7" ht="15.75" customHeight="1" x14ac:dyDescent="0.2">
      <c r="C887" s="21"/>
      <c r="E887" s="21"/>
      <c r="F887" s="21"/>
      <c r="G887" s="21"/>
    </row>
    <row r="888" spans="3:7" ht="15.75" customHeight="1" x14ac:dyDescent="0.2">
      <c r="C888" s="21"/>
      <c r="E888" s="21"/>
      <c r="F888" s="21"/>
      <c r="G888" s="21"/>
    </row>
    <row r="889" spans="3:7" ht="15.75" customHeight="1" x14ac:dyDescent="0.2">
      <c r="C889" s="21"/>
      <c r="E889" s="21"/>
      <c r="F889" s="21"/>
      <c r="G889" s="21"/>
    </row>
    <row r="890" spans="3:7" ht="15.75" customHeight="1" x14ac:dyDescent="0.2">
      <c r="C890" s="21"/>
      <c r="E890" s="21"/>
      <c r="F890" s="21"/>
      <c r="G890" s="21"/>
    </row>
    <row r="891" spans="3:7" ht="15.75" customHeight="1" x14ac:dyDescent="0.2">
      <c r="C891" s="21"/>
      <c r="E891" s="21"/>
      <c r="F891" s="21"/>
      <c r="G891" s="21"/>
    </row>
    <row r="892" spans="3:7" ht="15.75" customHeight="1" x14ac:dyDescent="0.2">
      <c r="C892" s="21"/>
      <c r="E892" s="21"/>
      <c r="F892" s="21"/>
      <c r="G892" s="21"/>
    </row>
    <row r="893" spans="3:7" ht="15.75" customHeight="1" x14ac:dyDescent="0.2">
      <c r="C893" s="21"/>
      <c r="E893" s="21"/>
      <c r="F893" s="21"/>
      <c r="G893" s="21"/>
    </row>
    <row r="894" spans="3:7" ht="15.75" customHeight="1" x14ac:dyDescent="0.2">
      <c r="C894" s="21"/>
      <c r="E894" s="21"/>
      <c r="F894" s="21"/>
      <c r="G894" s="21"/>
    </row>
    <row r="895" spans="3:7" ht="15.75" customHeight="1" x14ac:dyDescent="0.2">
      <c r="C895" s="21"/>
      <c r="E895" s="21"/>
      <c r="F895" s="21"/>
      <c r="G895" s="21"/>
    </row>
    <row r="896" spans="3:7" ht="15.75" customHeight="1" x14ac:dyDescent="0.2">
      <c r="C896" s="21"/>
      <c r="E896" s="21"/>
      <c r="F896" s="21"/>
      <c r="G896" s="21"/>
    </row>
    <row r="897" spans="3:7" ht="15.75" customHeight="1" x14ac:dyDescent="0.2">
      <c r="C897" s="21"/>
      <c r="E897" s="21"/>
      <c r="F897" s="21"/>
      <c r="G897" s="21"/>
    </row>
    <row r="898" spans="3:7" ht="15.75" customHeight="1" x14ac:dyDescent="0.2">
      <c r="C898" s="21"/>
      <c r="E898" s="21"/>
      <c r="F898" s="21"/>
      <c r="G898" s="21"/>
    </row>
    <row r="899" spans="3:7" ht="15.75" customHeight="1" x14ac:dyDescent="0.2">
      <c r="C899" s="21"/>
      <c r="E899" s="21"/>
      <c r="F899" s="21"/>
      <c r="G899" s="21"/>
    </row>
    <row r="900" spans="3:7" ht="15.75" customHeight="1" x14ac:dyDescent="0.2">
      <c r="C900" s="21"/>
      <c r="E900" s="21"/>
      <c r="F900" s="21"/>
      <c r="G900" s="21"/>
    </row>
    <row r="901" spans="3:7" ht="15.75" customHeight="1" x14ac:dyDescent="0.2">
      <c r="C901" s="21"/>
      <c r="E901" s="21"/>
      <c r="F901" s="21"/>
      <c r="G901" s="21"/>
    </row>
    <row r="902" spans="3:7" ht="15.75" customHeight="1" x14ac:dyDescent="0.2">
      <c r="C902" s="21"/>
      <c r="E902" s="21"/>
      <c r="F902" s="21"/>
      <c r="G902" s="21"/>
    </row>
    <row r="903" spans="3:7" ht="15.75" customHeight="1" x14ac:dyDescent="0.2">
      <c r="C903" s="21"/>
      <c r="E903" s="21"/>
      <c r="F903" s="21"/>
      <c r="G903" s="21"/>
    </row>
    <row r="904" spans="3:7" ht="15.75" customHeight="1" x14ac:dyDescent="0.2">
      <c r="C904" s="21"/>
      <c r="E904" s="21"/>
      <c r="F904" s="21"/>
      <c r="G904" s="21"/>
    </row>
    <row r="905" spans="3:7" ht="15.75" customHeight="1" x14ac:dyDescent="0.2">
      <c r="C905" s="21"/>
      <c r="E905" s="21"/>
      <c r="F905" s="21"/>
      <c r="G905" s="21"/>
    </row>
    <row r="906" spans="3:7" ht="15.75" customHeight="1" x14ac:dyDescent="0.2">
      <c r="C906" s="21"/>
      <c r="E906" s="21"/>
      <c r="F906" s="21"/>
      <c r="G906" s="21"/>
    </row>
    <row r="907" spans="3:7" ht="15.75" customHeight="1" x14ac:dyDescent="0.2">
      <c r="C907" s="21"/>
      <c r="E907" s="21"/>
      <c r="F907" s="21"/>
      <c r="G907" s="21"/>
    </row>
    <row r="908" spans="3:7" ht="15.75" customHeight="1" x14ac:dyDescent="0.2">
      <c r="C908" s="21"/>
      <c r="E908" s="21"/>
      <c r="F908" s="21"/>
      <c r="G908" s="21"/>
    </row>
    <row r="909" spans="3:7" ht="15.75" customHeight="1" x14ac:dyDescent="0.2">
      <c r="C909" s="21"/>
      <c r="E909" s="21"/>
      <c r="F909" s="21"/>
      <c r="G909" s="21"/>
    </row>
    <row r="910" spans="3:7" ht="15.75" customHeight="1" x14ac:dyDescent="0.2">
      <c r="C910" s="21"/>
      <c r="E910" s="21"/>
      <c r="F910" s="21"/>
      <c r="G910" s="21"/>
    </row>
    <row r="911" spans="3:7" ht="15.75" customHeight="1" x14ac:dyDescent="0.2">
      <c r="C911" s="21"/>
      <c r="E911" s="21"/>
      <c r="F911" s="21"/>
      <c r="G911" s="21"/>
    </row>
    <row r="912" spans="3:7" ht="15.75" customHeight="1" x14ac:dyDescent="0.2">
      <c r="C912" s="21"/>
      <c r="E912" s="21"/>
      <c r="F912" s="21"/>
      <c r="G912" s="21"/>
    </row>
    <row r="913" spans="3:7" ht="15.75" customHeight="1" x14ac:dyDescent="0.2">
      <c r="C913" s="21"/>
      <c r="E913" s="21"/>
      <c r="F913" s="21"/>
      <c r="G913" s="21"/>
    </row>
    <row r="914" spans="3:7" ht="15.75" customHeight="1" x14ac:dyDescent="0.2">
      <c r="C914" s="21"/>
      <c r="E914" s="21"/>
      <c r="F914" s="21"/>
      <c r="G914" s="21"/>
    </row>
    <row r="915" spans="3:7" ht="15.75" customHeight="1" x14ac:dyDescent="0.2">
      <c r="C915" s="21"/>
      <c r="E915" s="21"/>
      <c r="F915" s="21"/>
      <c r="G915" s="21"/>
    </row>
    <row r="916" spans="3:7" ht="15.75" customHeight="1" x14ac:dyDescent="0.2">
      <c r="C916" s="21"/>
      <c r="E916" s="21"/>
      <c r="F916" s="21"/>
      <c r="G916" s="21"/>
    </row>
    <row r="917" spans="3:7" ht="15.75" customHeight="1" x14ac:dyDescent="0.2">
      <c r="C917" s="21"/>
      <c r="E917" s="21"/>
      <c r="F917" s="21"/>
      <c r="G917" s="21"/>
    </row>
    <row r="918" spans="3:7" ht="15.75" customHeight="1" x14ac:dyDescent="0.2">
      <c r="C918" s="21"/>
      <c r="E918" s="21"/>
      <c r="F918" s="21"/>
      <c r="G918" s="21"/>
    </row>
    <row r="919" spans="3:7" ht="15.75" customHeight="1" x14ac:dyDescent="0.2">
      <c r="C919" s="21"/>
      <c r="E919" s="21"/>
      <c r="F919" s="21"/>
      <c r="G919" s="21"/>
    </row>
    <row r="920" spans="3:7" ht="15.75" customHeight="1" x14ac:dyDescent="0.2">
      <c r="C920" s="21"/>
      <c r="E920" s="21"/>
      <c r="F920" s="21"/>
      <c r="G920" s="21"/>
    </row>
    <row r="921" spans="3:7" ht="15.75" customHeight="1" x14ac:dyDescent="0.2">
      <c r="C921" s="21"/>
      <c r="E921" s="21"/>
      <c r="F921" s="21"/>
      <c r="G921" s="21"/>
    </row>
    <row r="922" spans="3:7" ht="15.75" customHeight="1" x14ac:dyDescent="0.2">
      <c r="C922" s="21"/>
      <c r="E922" s="21"/>
      <c r="F922" s="21"/>
      <c r="G922" s="21"/>
    </row>
    <row r="923" spans="3:7" ht="15.75" customHeight="1" x14ac:dyDescent="0.2">
      <c r="C923" s="21"/>
      <c r="E923" s="21"/>
      <c r="F923" s="21"/>
      <c r="G923" s="21"/>
    </row>
    <row r="924" spans="3:7" ht="15.75" customHeight="1" x14ac:dyDescent="0.2">
      <c r="C924" s="21"/>
      <c r="E924" s="21"/>
      <c r="F924" s="21"/>
      <c r="G924" s="21"/>
    </row>
    <row r="925" spans="3:7" ht="15.75" customHeight="1" x14ac:dyDescent="0.2">
      <c r="C925" s="21"/>
      <c r="E925" s="21"/>
      <c r="F925" s="21"/>
      <c r="G925" s="21"/>
    </row>
    <row r="926" spans="3:7" ht="15.75" customHeight="1" x14ac:dyDescent="0.2">
      <c r="C926" s="21"/>
      <c r="E926" s="21"/>
      <c r="F926" s="21"/>
      <c r="G926" s="21"/>
    </row>
    <row r="927" spans="3:7" ht="15.75" customHeight="1" x14ac:dyDescent="0.2">
      <c r="C927" s="21"/>
      <c r="E927" s="21"/>
      <c r="F927" s="21"/>
      <c r="G927" s="21"/>
    </row>
    <row r="928" spans="3:7" ht="15.75" customHeight="1" x14ac:dyDescent="0.2">
      <c r="C928" s="21"/>
      <c r="E928" s="21"/>
      <c r="F928" s="21"/>
      <c r="G928" s="21"/>
    </row>
    <row r="929" spans="3:7" ht="15.75" customHeight="1" x14ac:dyDescent="0.2">
      <c r="C929" s="21"/>
      <c r="E929" s="21"/>
      <c r="F929" s="21"/>
      <c r="G929" s="21"/>
    </row>
    <row r="930" spans="3:7" ht="15.75" customHeight="1" x14ac:dyDescent="0.2">
      <c r="C930" s="21"/>
      <c r="E930" s="21"/>
      <c r="F930" s="21"/>
      <c r="G930" s="21"/>
    </row>
    <row r="931" spans="3:7" ht="15.75" customHeight="1" x14ac:dyDescent="0.2">
      <c r="C931" s="21"/>
      <c r="E931" s="21"/>
      <c r="F931" s="21"/>
      <c r="G931" s="21"/>
    </row>
    <row r="932" spans="3:7" ht="15.75" customHeight="1" x14ac:dyDescent="0.2">
      <c r="C932" s="21"/>
      <c r="E932" s="21"/>
      <c r="F932" s="21"/>
      <c r="G932" s="21"/>
    </row>
    <row r="933" spans="3:7" ht="15.75" customHeight="1" x14ac:dyDescent="0.2">
      <c r="C933" s="21"/>
      <c r="E933" s="21"/>
      <c r="F933" s="21"/>
      <c r="G933" s="21"/>
    </row>
    <row r="934" spans="3:7" ht="15.75" customHeight="1" x14ac:dyDescent="0.2">
      <c r="C934" s="21"/>
      <c r="E934" s="21"/>
      <c r="F934" s="21"/>
      <c r="G934" s="21"/>
    </row>
    <row r="935" spans="3:7" ht="15.75" customHeight="1" x14ac:dyDescent="0.2">
      <c r="C935" s="21"/>
      <c r="E935" s="21"/>
      <c r="F935" s="21"/>
      <c r="G935" s="21"/>
    </row>
    <row r="936" spans="3:7" ht="15.75" customHeight="1" x14ac:dyDescent="0.2">
      <c r="C936" s="21"/>
      <c r="E936" s="21"/>
      <c r="F936" s="21"/>
      <c r="G936" s="21"/>
    </row>
    <row r="937" spans="3:7" ht="15.75" customHeight="1" x14ac:dyDescent="0.2">
      <c r="C937" s="21"/>
      <c r="E937" s="21"/>
      <c r="F937" s="21"/>
      <c r="G937" s="21"/>
    </row>
    <row r="938" spans="3:7" ht="15.75" customHeight="1" x14ac:dyDescent="0.2">
      <c r="C938" s="21"/>
      <c r="E938" s="21"/>
      <c r="F938" s="21"/>
      <c r="G938" s="21"/>
    </row>
    <row r="939" spans="3:7" ht="15.75" customHeight="1" x14ac:dyDescent="0.2">
      <c r="C939" s="21"/>
      <c r="E939" s="21"/>
      <c r="F939" s="21"/>
      <c r="G939" s="21"/>
    </row>
    <row r="940" spans="3:7" ht="15.75" customHeight="1" x14ac:dyDescent="0.2">
      <c r="C940" s="21"/>
      <c r="E940" s="21"/>
      <c r="F940" s="21"/>
      <c r="G940" s="21"/>
    </row>
    <row r="941" spans="3:7" ht="15.75" customHeight="1" x14ac:dyDescent="0.2">
      <c r="C941" s="21"/>
      <c r="E941" s="21"/>
      <c r="F941" s="21"/>
      <c r="G941" s="21"/>
    </row>
    <row r="942" spans="3:7" ht="15.75" customHeight="1" x14ac:dyDescent="0.2">
      <c r="C942" s="21"/>
      <c r="E942" s="21"/>
      <c r="F942" s="21"/>
      <c r="G942" s="21"/>
    </row>
    <row r="943" spans="3:7" ht="15.75" customHeight="1" x14ac:dyDescent="0.2">
      <c r="C943" s="21"/>
      <c r="E943" s="21"/>
      <c r="F943" s="21"/>
      <c r="G943" s="21"/>
    </row>
    <row r="944" spans="3:7" ht="15.75" customHeight="1" x14ac:dyDescent="0.2">
      <c r="C944" s="21"/>
      <c r="E944" s="21"/>
      <c r="F944" s="21"/>
      <c r="G944" s="21"/>
    </row>
    <row r="945" spans="3:7" ht="15.75" customHeight="1" x14ac:dyDescent="0.2">
      <c r="C945" s="21"/>
      <c r="E945" s="21"/>
      <c r="F945" s="21"/>
      <c r="G945" s="21"/>
    </row>
    <row r="946" spans="3:7" ht="15.75" customHeight="1" x14ac:dyDescent="0.2">
      <c r="C946" s="21"/>
      <c r="E946" s="21"/>
      <c r="F946" s="21"/>
      <c r="G946" s="21"/>
    </row>
    <row r="947" spans="3:7" ht="15.75" customHeight="1" x14ac:dyDescent="0.2">
      <c r="C947" s="21"/>
      <c r="E947" s="21"/>
      <c r="F947" s="21"/>
      <c r="G947" s="21"/>
    </row>
    <row r="948" spans="3:7" ht="15.75" customHeight="1" x14ac:dyDescent="0.2">
      <c r="C948" s="21"/>
      <c r="E948" s="21"/>
      <c r="F948" s="21"/>
      <c r="G948" s="21"/>
    </row>
    <row r="949" spans="3:7" ht="15.75" customHeight="1" x14ac:dyDescent="0.2">
      <c r="C949" s="21"/>
      <c r="E949" s="21"/>
      <c r="F949" s="21"/>
      <c r="G949" s="21"/>
    </row>
    <row r="950" spans="3:7" ht="15.75" customHeight="1" x14ac:dyDescent="0.2">
      <c r="C950" s="21"/>
      <c r="E950" s="21"/>
      <c r="F950" s="21"/>
      <c r="G950" s="21"/>
    </row>
    <row r="951" spans="3:7" ht="15.75" customHeight="1" x14ac:dyDescent="0.2">
      <c r="C951" s="21"/>
      <c r="E951" s="21"/>
      <c r="F951" s="21"/>
      <c r="G951" s="21"/>
    </row>
    <row r="952" spans="3:7" ht="15.75" customHeight="1" x14ac:dyDescent="0.2">
      <c r="C952" s="21"/>
      <c r="E952" s="21"/>
      <c r="F952" s="21"/>
      <c r="G952" s="21"/>
    </row>
    <row r="953" spans="3:7" ht="15.75" customHeight="1" x14ac:dyDescent="0.2">
      <c r="C953" s="21"/>
      <c r="E953" s="21"/>
      <c r="F953" s="21"/>
      <c r="G953" s="21"/>
    </row>
    <row r="954" spans="3:7" ht="15.75" customHeight="1" x14ac:dyDescent="0.2">
      <c r="C954" s="21"/>
      <c r="E954" s="21"/>
      <c r="F954" s="21"/>
      <c r="G954" s="21"/>
    </row>
    <row r="955" spans="3:7" ht="15.75" customHeight="1" x14ac:dyDescent="0.2">
      <c r="C955" s="21"/>
      <c r="E955" s="21"/>
      <c r="F955" s="21"/>
      <c r="G955" s="21"/>
    </row>
    <row r="956" spans="3:7" ht="15.75" customHeight="1" x14ac:dyDescent="0.2">
      <c r="C956" s="21"/>
      <c r="E956" s="21"/>
      <c r="F956" s="21"/>
      <c r="G956" s="21"/>
    </row>
    <row r="957" spans="3:7" ht="15.75" customHeight="1" x14ac:dyDescent="0.2">
      <c r="C957" s="21"/>
      <c r="E957" s="21"/>
      <c r="F957" s="21"/>
      <c r="G957" s="21"/>
    </row>
    <row r="958" spans="3:7" ht="15.75" customHeight="1" x14ac:dyDescent="0.2">
      <c r="C958" s="21"/>
      <c r="E958" s="21"/>
      <c r="F958" s="21"/>
      <c r="G958" s="21"/>
    </row>
    <row r="959" spans="3:7" ht="15.75" customHeight="1" x14ac:dyDescent="0.2">
      <c r="C959" s="21"/>
      <c r="E959" s="21"/>
      <c r="F959" s="21"/>
      <c r="G959" s="21"/>
    </row>
    <row r="960" spans="3:7" ht="15.75" customHeight="1" x14ac:dyDescent="0.2">
      <c r="C960" s="21"/>
      <c r="E960" s="21"/>
      <c r="F960" s="21"/>
      <c r="G960" s="21"/>
    </row>
    <row r="961" spans="3:7" ht="15.75" customHeight="1" x14ac:dyDescent="0.2">
      <c r="C961" s="21"/>
      <c r="E961" s="21"/>
      <c r="F961" s="21"/>
      <c r="G961" s="21"/>
    </row>
    <row r="962" spans="3:7" ht="15.75" customHeight="1" x14ac:dyDescent="0.2">
      <c r="C962" s="21"/>
      <c r="E962" s="21"/>
      <c r="F962" s="21"/>
      <c r="G962" s="21"/>
    </row>
    <row r="963" spans="3:7" ht="15.75" customHeight="1" x14ac:dyDescent="0.2">
      <c r="C963" s="21"/>
      <c r="E963" s="21"/>
      <c r="F963" s="21"/>
      <c r="G963" s="21"/>
    </row>
    <row r="964" spans="3:7" ht="15.75" customHeight="1" x14ac:dyDescent="0.2">
      <c r="C964" s="21"/>
      <c r="E964" s="21"/>
      <c r="F964" s="21"/>
      <c r="G964" s="21"/>
    </row>
    <row r="965" spans="3:7" ht="15.75" customHeight="1" x14ac:dyDescent="0.2">
      <c r="C965" s="21"/>
      <c r="E965" s="21"/>
      <c r="F965" s="21"/>
      <c r="G965" s="21"/>
    </row>
    <row r="966" spans="3:7" ht="15.75" customHeight="1" x14ac:dyDescent="0.2">
      <c r="C966" s="21"/>
      <c r="E966" s="21"/>
      <c r="F966" s="21"/>
      <c r="G966" s="21"/>
    </row>
    <row r="967" spans="3:7" ht="15.75" customHeight="1" x14ac:dyDescent="0.2">
      <c r="C967" s="21"/>
      <c r="E967" s="21"/>
      <c r="F967" s="21"/>
      <c r="G967" s="21"/>
    </row>
    <row r="968" spans="3:7" ht="15.75" customHeight="1" x14ac:dyDescent="0.2">
      <c r="C968" s="21"/>
      <c r="E968" s="21"/>
      <c r="F968" s="21"/>
      <c r="G968" s="21"/>
    </row>
    <row r="969" spans="3:7" ht="15.75" customHeight="1" x14ac:dyDescent="0.2">
      <c r="C969" s="21"/>
      <c r="E969" s="21"/>
      <c r="F969" s="21"/>
      <c r="G969" s="21"/>
    </row>
    <row r="970" spans="3:7" ht="15.75" customHeight="1" x14ac:dyDescent="0.2">
      <c r="C970" s="21"/>
      <c r="E970" s="21"/>
      <c r="F970" s="21"/>
      <c r="G970" s="21"/>
    </row>
    <row r="971" spans="3:7" ht="15.75" customHeight="1" x14ac:dyDescent="0.2">
      <c r="C971" s="21"/>
      <c r="E971" s="21"/>
      <c r="F971" s="21"/>
      <c r="G971" s="21"/>
    </row>
    <row r="972" spans="3:7" ht="15.75" customHeight="1" x14ac:dyDescent="0.2">
      <c r="C972" s="21"/>
      <c r="E972" s="21"/>
      <c r="F972" s="21"/>
      <c r="G972" s="21"/>
    </row>
    <row r="973" spans="3:7" ht="15.75" customHeight="1" x14ac:dyDescent="0.2">
      <c r="C973" s="21"/>
      <c r="E973" s="21"/>
      <c r="F973" s="21"/>
      <c r="G973" s="21"/>
    </row>
    <row r="974" spans="3:7" ht="15.75" customHeight="1" x14ac:dyDescent="0.2">
      <c r="C974" s="21"/>
      <c r="E974" s="21"/>
      <c r="F974" s="21"/>
      <c r="G974" s="21"/>
    </row>
    <row r="975" spans="3:7" ht="15.75" customHeight="1" x14ac:dyDescent="0.2">
      <c r="C975" s="21"/>
      <c r="E975" s="21"/>
      <c r="F975" s="21"/>
      <c r="G975" s="21"/>
    </row>
    <row r="976" spans="3:7" ht="15.75" customHeight="1" x14ac:dyDescent="0.2">
      <c r="C976" s="21"/>
      <c r="E976" s="21"/>
      <c r="F976" s="21"/>
      <c r="G976" s="21"/>
    </row>
    <row r="977" spans="3:7" ht="15.75" customHeight="1" x14ac:dyDescent="0.2">
      <c r="C977" s="21"/>
      <c r="E977" s="21"/>
      <c r="F977" s="21"/>
      <c r="G977" s="21"/>
    </row>
    <row r="978" spans="3:7" ht="15.75" customHeight="1" x14ac:dyDescent="0.2">
      <c r="C978" s="21"/>
      <c r="E978" s="21"/>
      <c r="F978" s="21"/>
      <c r="G978" s="21"/>
    </row>
    <row r="979" spans="3:7" ht="15.75" customHeight="1" x14ac:dyDescent="0.2">
      <c r="C979" s="21"/>
      <c r="E979" s="21"/>
      <c r="F979" s="21"/>
      <c r="G979" s="21"/>
    </row>
    <row r="980" spans="3:7" ht="15.75" customHeight="1" x14ac:dyDescent="0.2">
      <c r="C980" s="21"/>
      <c r="E980" s="21"/>
      <c r="F980" s="21"/>
      <c r="G980" s="21"/>
    </row>
    <row r="981" spans="3:7" ht="15.75" customHeight="1" x14ac:dyDescent="0.2">
      <c r="C981" s="21"/>
      <c r="E981" s="21"/>
      <c r="F981" s="21"/>
      <c r="G981" s="21"/>
    </row>
    <row r="982" spans="3:7" ht="15.75" customHeight="1" x14ac:dyDescent="0.2">
      <c r="C982" s="21"/>
      <c r="E982" s="21"/>
      <c r="F982" s="21"/>
      <c r="G982" s="21"/>
    </row>
    <row r="983" spans="3:7" ht="15.75" customHeight="1" x14ac:dyDescent="0.2">
      <c r="C983" s="21"/>
      <c r="E983" s="21"/>
      <c r="F983" s="21"/>
      <c r="G983" s="21"/>
    </row>
    <row r="984" spans="3:7" ht="15.75" customHeight="1" x14ac:dyDescent="0.2">
      <c r="C984" s="21"/>
      <c r="E984" s="21"/>
      <c r="F984" s="21"/>
      <c r="G984" s="21"/>
    </row>
    <row r="985" spans="3:7" ht="15.75" customHeight="1" x14ac:dyDescent="0.2">
      <c r="C985" s="21"/>
      <c r="E985" s="21"/>
      <c r="F985" s="21"/>
      <c r="G985" s="21"/>
    </row>
    <row r="986" spans="3:7" ht="15.75" customHeight="1" x14ac:dyDescent="0.2">
      <c r="C986" s="21"/>
      <c r="E986" s="21"/>
      <c r="F986" s="21"/>
      <c r="G986" s="21"/>
    </row>
    <row r="987" spans="3:7" ht="15.75" customHeight="1" x14ac:dyDescent="0.2">
      <c r="C987" s="21"/>
      <c r="E987" s="21"/>
      <c r="F987" s="21"/>
      <c r="G987" s="21"/>
    </row>
    <row r="988" spans="3:7" ht="15.75" customHeight="1" x14ac:dyDescent="0.2">
      <c r="C988" s="21"/>
      <c r="E988" s="21"/>
      <c r="F988" s="21"/>
      <c r="G988" s="21"/>
    </row>
    <row r="989" spans="3:7" ht="15.75" customHeight="1" x14ac:dyDescent="0.2">
      <c r="C989" s="21"/>
      <c r="E989" s="21"/>
      <c r="F989" s="21"/>
      <c r="G989" s="21"/>
    </row>
    <row r="990" spans="3:7" ht="15.75" customHeight="1" x14ac:dyDescent="0.2">
      <c r="C990" s="21"/>
      <c r="E990" s="21"/>
      <c r="F990" s="21"/>
      <c r="G990" s="21"/>
    </row>
    <row r="991" spans="3:7" ht="15.75" customHeight="1" x14ac:dyDescent="0.2">
      <c r="C991" s="21"/>
      <c r="E991" s="21"/>
      <c r="F991" s="21"/>
      <c r="G991" s="21"/>
    </row>
    <row r="992" spans="3:7" ht="15.75" customHeight="1" x14ac:dyDescent="0.2">
      <c r="C992" s="21"/>
      <c r="E992" s="21"/>
      <c r="F992" s="21"/>
      <c r="G992" s="21"/>
    </row>
    <row r="993" spans="3:7" ht="15.75" customHeight="1" x14ac:dyDescent="0.2">
      <c r="C993" s="21"/>
      <c r="E993" s="21"/>
      <c r="F993" s="21"/>
      <c r="G993" s="21"/>
    </row>
    <row r="994" spans="3:7" ht="15.75" customHeight="1" x14ac:dyDescent="0.2">
      <c r="C994" s="21"/>
      <c r="E994" s="21"/>
      <c r="F994" s="21"/>
      <c r="G994" s="21"/>
    </row>
    <row r="995" spans="3:7" ht="15.75" customHeight="1" x14ac:dyDescent="0.2">
      <c r="C995" s="21"/>
      <c r="E995" s="21"/>
      <c r="F995" s="21"/>
      <c r="G995" s="21"/>
    </row>
    <row r="996" spans="3:7" ht="15.75" customHeight="1" x14ac:dyDescent="0.2">
      <c r="C996" s="21"/>
      <c r="E996" s="21"/>
      <c r="F996" s="21"/>
      <c r="G996" s="21"/>
    </row>
    <row r="997" spans="3:7" ht="15.75" customHeight="1" x14ac:dyDescent="0.2">
      <c r="C997" s="21"/>
      <c r="E997" s="21"/>
      <c r="F997" s="21"/>
      <c r="G997" s="21"/>
    </row>
    <row r="998" spans="3:7" ht="15.75" customHeight="1" x14ac:dyDescent="0.2">
      <c r="C998" s="21"/>
      <c r="E998" s="21"/>
      <c r="F998" s="21"/>
      <c r="G998" s="21"/>
    </row>
    <row r="999" spans="3:7" ht="15.75" customHeight="1" x14ac:dyDescent="0.2">
      <c r="C999" s="21"/>
      <c r="E999" s="21"/>
      <c r="F999" s="21"/>
      <c r="G999" s="21"/>
    </row>
    <row r="1000" spans="3:7" ht="15.75" customHeight="1" x14ac:dyDescent="0.2">
      <c r="C1000" s="21"/>
      <c r="E1000" s="21"/>
      <c r="F1000" s="21"/>
      <c r="G1000" s="21"/>
    </row>
    <row r="1001" spans="3:7" ht="15.75" customHeight="1" x14ac:dyDescent="0.2">
      <c r="C1001" s="21"/>
      <c r="E1001" s="21"/>
      <c r="F1001" s="21"/>
      <c r="G1001" s="21"/>
    </row>
    <row r="1002" spans="3:7" ht="15.75" customHeight="1" x14ac:dyDescent="0.2">
      <c r="C1002" s="21"/>
      <c r="E1002" s="21"/>
      <c r="F1002" s="21"/>
      <c r="G1002" s="21"/>
    </row>
    <row r="1003" spans="3:7" ht="15.75" customHeight="1" x14ac:dyDescent="0.2">
      <c r="C1003" s="21"/>
      <c r="E1003" s="21"/>
      <c r="F1003" s="21"/>
      <c r="G1003" s="21"/>
    </row>
    <row r="1004" spans="3:7" ht="15.75" customHeight="1" x14ac:dyDescent="0.2">
      <c r="C1004" s="21"/>
      <c r="E1004" s="21"/>
      <c r="F1004" s="21"/>
      <c r="G1004" s="21"/>
    </row>
    <row r="1005" spans="3:7" ht="15.75" customHeight="1" x14ac:dyDescent="0.2">
      <c r="C1005" s="21"/>
      <c r="E1005" s="21"/>
      <c r="F1005" s="21"/>
      <c r="G1005" s="21"/>
    </row>
    <row r="1006" spans="3:7" ht="15.75" customHeight="1" x14ac:dyDescent="0.2">
      <c r="C1006" s="21"/>
      <c r="E1006" s="21"/>
      <c r="F1006" s="21"/>
      <c r="G1006" s="21"/>
    </row>
    <row r="1007" spans="3:7" ht="15.75" customHeight="1" x14ac:dyDescent="0.2">
      <c r="C1007" s="21"/>
      <c r="E1007" s="21"/>
      <c r="F1007" s="21"/>
      <c r="G1007" s="21"/>
    </row>
    <row r="1008" spans="3:7" ht="15.75" customHeight="1" x14ac:dyDescent="0.2">
      <c r="C1008" s="21"/>
      <c r="E1008" s="21"/>
      <c r="F1008" s="21"/>
      <c r="G1008" s="21"/>
    </row>
    <row r="1009" spans="3:7" ht="15.75" customHeight="1" x14ac:dyDescent="0.2">
      <c r="C1009" s="21"/>
      <c r="E1009" s="21"/>
      <c r="F1009" s="21"/>
      <c r="G1009" s="21"/>
    </row>
    <row r="1010" spans="3:7" ht="15.75" customHeight="1" x14ac:dyDescent="0.2">
      <c r="C1010" s="21"/>
      <c r="E1010" s="21"/>
      <c r="F1010" s="21"/>
      <c r="G1010" s="21"/>
    </row>
    <row r="1011" spans="3:7" ht="15.75" customHeight="1" x14ac:dyDescent="0.2">
      <c r="C1011" s="21"/>
      <c r="E1011" s="21"/>
      <c r="F1011" s="21"/>
      <c r="G1011" s="21"/>
    </row>
    <row r="1012" spans="3:7" ht="15.75" customHeight="1" x14ac:dyDescent="0.2">
      <c r="C1012" s="21"/>
      <c r="E1012" s="21"/>
      <c r="F1012" s="21"/>
      <c r="G1012" s="21"/>
    </row>
    <row r="1013" spans="3:7" ht="15.75" customHeight="1" x14ac:dyDescent="0.2">
      <c r="C1013" s="21"/>
      <c r="E1013" s="21"/>
      <c r="F1013" s="21"/>
      <c r="G1013" s="21"/>
    </row>
    <row r="1014" spans="3:7" ht="15.75" customHeight="1" x14ac:dyDescent="0.2">
      <c r="C1014" s="21"/>
      <c r="E1014" s="21"/>
      <c r="F1014" s="21"/>
      <c r="G1014" s="21"/>
    </row>
    <row r="1015" spans="3:7" ht="15.75" customHeight="1" x14ac:dyDescent="0.2">
      <c r="C1015" s="21"/>
      <c r="E1015" s="21"/>
      <c r="F1015" s="21"/>
      <c r="G1015" s="21"/>
    </row>
    <row r="1016" spans="3:7" ht="15.75" customHeight="1" x14ac:dyDescent="0.2">
      <c r="C1016" s="21"/>
      <c r="E1016" s="21"/>
      <c r="F1016" s="21"/>
      <c r="G1016" s="21"/>
    </row>
    <row r="1017" spans="3:7" ht="15.75" customHeight="1" x14ac:dyDescent="0.2">
      <c r="C1017" s="21"/>
      <c r="E1017" s="21"/>
      <c r="F1017" s="21"/>
      <c r="G1017" s="21"/>
    </row>
    <row r="1018" spans="3:7" ht="15.75" customHeight="1" x14ac:dyDescent="0.2">
      <c r="C1018" s="21"/>
      <c r="E1018" s="21"/>
      <c r="F1018" s="21"/>
      <c r="G1018" s="21"/>
    </row>
    <row r="1019" spans="3:7" ht="15.75" customHeight="1" x14ac:dyDescent="0.2">
      <c r="C1019" s="21"/>
      <c r="E1019" s="21"/>
      <c r="F1019" s="21"/>
      <c r="G1019" s="21"/>
    </row>
    <row r="1020" spans="3:7" ht="15.75" customHeight="1" x14ac:dyDescent="0.2">
      <c r="C1020" s="21"/>
      <c r="E1020" s="21"/>
      <c r="F1020" s="21"/>
      <c r="G1020" s="21"/>
    </row>
  </sheetData>
  <mergeCells count="24">
    <mergeCell ref="D3:E3"/>
    <mergeCell ref="D11:F11"/>
    <mergeCell ref="B19:B59"/>
    <mergeCell ref="C19:C29"/>
    <mergeCell ref="C30:C37"/>
    <mergeCell ref="C38:C59"/>
    <mergeCell ref="C60:C64"/>
    <mergeCell ref="C65:C69"/>
    <mergeCell ref="B60:B81"/>
    <mergeCell ref="C70:C79"/>
    <mergeCell ref="C82:C85"/>
    <mergeCell ref="C86:C87"/>
    <mergeCell ref="C88:C90"/>
    <mergeCell ref="C104:C110"/>
    <mergeCell ref="B117:B142"/>
    <mergeCell ref="C117:C119"/>
    <mergeCell ref="C120:C122"/>
    <mergeCell ref="C124:C129"/>
    <mergeCell ref="C130:C133"/>
    <mergeCell ref="C134:C139"/>
    <mergeCell ref="C140:C142"/>
    <mergeCell ref="B82:B116"/>
    <mergeCell ref="C91:C103"/>
    <mergeCell ref="C111:C115"/>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5">
        <x14:dataValidation type="list" allowBlank="1" showInputMessage="1" showErrorMessage="1" xr:uid="{B9837411-6FE9-B944-B595-65501976A35A}">
          <x14:formula1>
            <xm:f>'Data Validation'!$F$5:$F$6</xm:f>
          </x14:formula1>
          <xm:sqref>O19:O142</xm:sqref>
        </x14:dataValidation>
        <x14:dataValidation type="list" allowBlank="1" showInputMessage="1" showErrorMessage="1" xr:uid="{A78E88A2-9433-704D-84DD-0864851E6EE3}">
          <x14:formula1>
            <xm:f>'Data Validation'!$H$5:$H$8</xm:f>
          </x14:formula1>
          <xm:sqref>P19:P142</xm:sqref>
        </x14:dataValidation>
        <x14:dataValidation type="list" allowBlank="1" showInputMessage="1" showErrorMessage="1" xr:uid="{595FDBD2-ED8F-EF4B-9F0B-56D4040166AD}">
          <x14:formula1>
            <xm:f>'Data Validation'!$J$5:$J$16</xm:f>
          </x14:formula1>
          <xm:sqref>Q19:Q142</xm:sqref>
        </x14:dataValidation>
        <x14:dataValidation type="list" allowBlank="1" showInputMessage="1" showErrorMessage="1" xr:uid="{0189B9AC-917C-604C-AC56-B352C4091F96}">
          <x14:formula1>
            <xm:f>'Data Validation'!$L$5:$L$9</xm:f>
          </x14:formula1>
          <xm:sqref>R19:R142</xm:sqref>
        </x14:dataValidation>
        <x14:dataValidation type="list" allowBlank="1" showInputMessage="1" showErrorMessage="1" xr:uid="{B69E6A43-69BA-E341-8179-73D92A11C178}">
          <x14:formula1>
            <xm:f>'Data Validation'!$N$5:$N$9</xm:f>
          </x14:formula1>
          <xm:sqref>S19:S142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000"/>
  <sheetViews>
    <sheetView workbookViewId="0">
      <selection activeCell="B3" sqref="B3"/>
    </sheetView>
  </sheetViews>
  <sheetFormatPr baseColWidth="10" defaultColWidth="12.5" defaultRowHeight="15" customHeight="1" x14ac:dyDescent="0.2"/>
  <cols>
    <col min="1" max="1" width="2" style="43" customWidth="1"/>
    <col min="2" max="2" width="28" style="43" customWidth="1"/>
    <col min="3" max="3" width="32" style="43" customWidth="1"/>
    <col min="4" max="5" width="28" style="43" customWidth="1"/>
    <col min="6" max="6" width="12.5" style="43"/>
    <col min="7" max="7" width="3" style="43" customWidth="1"/>
    <col min="8" max="8" width="12.5" style="43"/>
    <col min="9" max="9" width="4" style="43" customWidth="1"/>
    <col min="10" max="10" width="12.5" style="43"/>
    <col min="11" max="11" width="6" style="43" customWidth="1"/>
    <col min="12" max="13" width="12.5" style="43"/>
    <col min="14" max="14" width="23.5" style="43" customWidth="1"/>
    <col min="15" max="16384" width="12.5" style="43"/>
  </cols>
  <sheetData>
    <row r="1" spans="1:17" ht="10.5" customHeight="1" x14ac:dyDescent="0.2">
      <c r="A1" s="21"/>
      <c r="B1" s="13"/>
      <c r="C1" s="21"/>
      <c r="D1" s="21"/>
      <c r="E1" s="21"/>
    </row>
    <row r="2" spans="1:17" ht="10.5" customHeight="1" x14ac:dyDescent="0.2">
      <c r="A2" s="21"/>
      <c r="B2" s="50"/>
      <c r="C2" s="51"/>
      <c r="D2" s="51"/>
      <c r="E2" s="51"/>
      <c r="F2" s="52"/>
      <c r="G2" s="52"/>
      <c r="H2" s="52"/>
      <c r="I2" s="52"/>
      <c r="J2" s="52"/>
      <c r="K2" s="52"/>
      <c r="L2" s="52"/>
      <c r="M2" s="52"/>
      <c r="N2" s="52"/>
      <c r="O2" s="52"/>
      <c r="P2" s="52"/>
      <c r="Q2" s="52"/>
    </row>
    <row r="3" spans="1:17" ht="10.5" customHeight="1" x14ac:dyDescent="0.2">
      <c r="A3" s="21"/>
      <c r="B3" s="53" t="s">
        <v>82</v>
      </c>
      <c r="C3" s="53" t="s">
        <v>83</v>
      </c>
      <c r="D3" s="53" t="s">
        <v>84</v>
      </c>
      <c r="E3" s="53" t="s">
        <v>85</v>
      </c>
      <c r="F3" s="53" t="s">
        <v>316</v>
      </c>
      <c r="G3" s="53"/>
      <c r="H3" s="53" t="s">
        <v>317</v>
      </c>
      <c r="I3" s="53"/>
      <c r="J3" s="53" t="s">
        <v>318</v>
      </c>
      <c r="K3" s="53"/>
      <c r="L3" s="53" t="s">
        <v>319</v>
      </c>
      <c r="M3" s="53"/>
      <c r="N3" s="53" t="s">
        <v>320</v>
      </c>
      <c r="O3" s="51"/>
      <c r="P3" s="125" t="s">
        <v>372</v>
      </c>
      <c r="Q3" s="52"/>
    </row>
    <row r="4" spans="1:17" ht="10.5" customHeight="1" x14ac:dyDescent="0.2">
      <c r="A4" s="21"/>
      <c r="B4" s="51"/>
      <c r="C4" s="51"/>
      <c r="D4" s="51"/>
      <c r="E4" s="51"/>
      <c r="F4" s="51"/>
      <c r="G4" s="51"/>
      <c r="H4" s="51"/>
      <c r="I4" s="51"/>
      <c r="J4" s="51"/>
      <c r="K4" s="51"/>
      <c r="L4" s="53" t="s">
        <v>321</v>
      </c>
      <c r="M4" s="51"/>
      <c r="N4" s="53" t="s">
        <v>322</v>
      </c>
      <c r="O4" s="51"/>
      <c r="P4" s="52"/>
      <c r="Q4" s="52"/>
    </row>
    <row r="5" spans="1:17" ht="18.75" customHeight="1" x14ac:dyDescent="0.2">
      <c r="A5" s="21"/>
      <c r="B5" s="51" t="s">
        <v>2</v>
      </c>
      <c r="C5" s="51" t="s">
        <v>539</v>
      </c>
      <c r="D5" s="51" t="s">
        <v>10</v>
      </c>
      <c r="E5" s="54" t="s">
        <v>86</v>
      </c>
      <c r="F5" s="51" t="s">
        <v>87</v>
      </c>
      <c r="G5" s="51"/>
      <c r="H5" s="51" t="s">
        <v>66</v>
      </c>
      <c r="I5" s="51"/>
      <c r="J5" s="51" t="s">
        <v>27</v>
      </c>
      <c r="K5" s="51"/>
      <c r="L5" s="51" t="s">
        <v>128</v>
      </c>
      <c r="M5" s="51"/>
      <c r="N5" s="51" t="s">
        <v>323</v>
      </c>
      <c r="O5" s="51"/>
      <c r="P5" s="52" t="s">
        <v>384</v>
      </c>
      <c r="Q5" s="52"/>
    </row>
    <row r="6" spans="1:17" ht="10.5" customHeight="1" x14ac:dyDescent="0.2">
      <c r="A6" s="21"/>
      <c r="B6" s="51" t="s">
        <v>88</v>
      </c>
      <c r="C6" s="55" t="s">
        <v>540</v>
      </c>
      <c r="D6" s="55" t="s">
        <v>89</v>
      </c>
      <c r="E6" s="56"/>
      <c r="F6" s="51" t="s">
        <v>109</v>
      </c>
      <c r="G6" s="51"/>
      <c r="H6" s="51" t="s">
        <v>324</v>
      </c>
      <c r="I6" s="51"/>
      <c r="J6" s="51" t="s">
        <v>96</v>
      </c>
      <c r="K6" s="51"/>
      <c r="L6" s="51" t="s">
        <v>42</v>
      </c>
      <c r="M6" s="51"/>
      <c r="N6" s="51" t="s">
        <v>49</v>
      </c>
      <c r="O6" s="51"/>
      <c r="P6" s="52" t="s">
        <v>385</v>
      </c>
      <c r="Q6" s="52"/>
    </row>
    <row r="7" spans="1:17" ht="10.5" customHeight="1" x14ac:dyDescent="0.2">
      <c r="A7" s="21"/>
      <c r="B7" s="51" t="s">
        <v>90</v>
      </c>
      <c r="C7" s="55" t="s">
        <v>541</v>
      </c>
      <c r="D7" s="55" t="s">
        <v>91</v>
      </c>
      <c r="E7" s="51"/>
      <c r="F7" s="51"/>
      <c r="G7" s="51"/>
      <c r="H7" s="51" t="s">
        <v>325</v>
      </c>
      <c r="I7" s="51"/>
      <c r="J7" s="51" t="s">
        <v>115</v>
      </c>
      <c r="K7" s="51"/>
      <c r="L7" s="51" t="s">
        <v>130</v>
      </c>
      <c r="M7" s="51"/>
      <c r="N7" s="51" t="s">
        <v>140</v>
      </c>
      <c r="O7" s="51"/>
      <c r="P7" s="52" t="s">
        <v>386</v>
      </c>
      <c r="Q7" s="52"/>
    </row>
    <row r="8" spans="1:17" ht="10.5" customHeight="1" x14ac:dyDescent="0.2">
      <c r="A8" s="21"/>
      <c r="B8" s="51" t="s">
        <v>94</v>
      </c>
      <c r="C8" s="55" t="s">
        <v>542</v>
      </c>
      <c r="D8" s="55" t="s">
        <v>93</v>
      </c>
      <c r="E8" s="51"/>
      <c r="F8" s="51"/>
      <c r="G8" s="51"/>
      <c r="H8" s="51" t="s">
        <v>326</v>
      </c>
      <c r="I8" s="51"/>
      <c r="J8" s="51" t="s">
        <v>77</v>
      </c>
      <c r="K8" s="51"/>
      <c r="L8" s="51" t="s">
        <v>80</v>
      </c>
      <c r="M8" s="51"/>
      <c r="N8" s="51" t="s">
        <v>76</v>
      </c>
      <c r="O8" s="51"/>
      <c r="P8" s="52" t="s">
        <v>387</v>
      </c>
      <c r="Q8" s="52"/>
    </row>
    <row r="9" spans="1:17" ht="10.5" customHeight="1" x14ac:dyDescent="0.2">
      <c r="A9" s="21"/>
      <c r="B9" s="51" t="s">
        <v>95</v>
      </c>
      <c r="C9" s="51"/>
      <c r="D9" s="55"/>
      <c r="E9" s="51"/>
      <c r="F9" s="51"/>
      <c r="G9" s="51"/>
      <c r="H9" s="51"/>
      <c r="I9" s="51"/>
      <c r="J9" s="51" t="s">
        <v>98</v>
      </c>
      <c r="K9" s="51"/>
      <c r="L9" s="51" t="s">
        <v>133</v>
      </c>
      <c r="M9" s="51"/>
      <c r="N9" s="51" t="s">
        <v>327</v>
      </c>
      <c r="O9" s="51"/>
      <c r="P9" s="52" t="s">
        <v>388</v>
      </c>
      <c r="Q9" s="52"/>
    </row>
    <row r="10" spans="1:17" ht="10.5" customHeight="1" x14ac:dyDescent="0.2">
      <c r="A10" s="21"/>
      <c r="B10" s="51" t="s">
        <v>97</v>
      </c>
      <c r="C10" s="51"/>
      <c r="D10" s="57"/>
      <c r="E10" s="51"/>
      <c r="F10" s="51"/>
      <c r="G10" s="51"/>
      <c r="H10" s="51"/>
      <c r="I10" s="51"/>
      <c r="J10" s="51" t="s">
        <v>101</v>
      </c>
      <c r="K10" s="51"/>
      <c r="L10" s="51"/>
      <c r="M10" s="51"/>
      <c r="N10" s="51"/>
      <c r="O10" s="51"/>
      <c r="P10" s="52" t="s">
        <v>389</v>
      </c>
      <c r="Q10" s="52"/>
    </row>
    <row r="11" spans="1:17" ht="10.5" customHeight="1" x14ac:dyDescent="0.2">
      <c r="A11" s="21"/>
      <c r="B11" s="51" t="s">
        <v>99</v>
      </c>
      <c r="C11" s="51"/>
      <c r="D11" s="55"/>
      <c r="E11" s="58"/>
      <c r="F11" s="51"/>
      <c r="G11" s="51"/>
      <c r="H11" s="51"/>
      <c r="I11" s="51"/>
      <c r="J11" s="51" t="s">
        <v>63</v>
      </c>
      <c r="K11" s="51"/>
      <c r="L11" s="51"/>
      <c r="M11" s="51"/>
      <c r="N11" s="51"/>
      <c r="O11" s="51"/>
      <c r="P11" s="52" t="s">
        <v>390</v>
      </c>
      <c r="Q11" s="52"/>
    </row>
    <row r="12" spans="1:17" ht="10.5" customHeight="1" x14ac:dyDescent="0.2">
      <c r="A12" s="21"/>
      <c r="B12" s="51" t="s">
        <v>100</v>
      </c>
      <c r="C12" s="51"/>
      <c r="D12" s="51"/>
      <c r="E12" s="51"/>
      <c r="F12" s="51"/>
      <c r="G12" s="51"/>
      <c r="H12" s="51"/>
      <c r="I12" s="51"/>
      <c r="J12" s="51" t="s">
        <v>79</v>
      </c>
      <c r="K12" s="51"/>
      <c r="L12" s="51"/>
      <c r="M12" s="51"/>
      <c r="N12" s="51"/>
      <c r="O12" s="51"/>
      <c r="P12" s="52" t="s">
        <v>391</v>
      </c>
      <c r="Q12" s="52"/>
    </row>
    <row r="13" spans="1:17" ht="10.5" customHeight="1" x14ac:dyDescent="0.2">
      <c r="A13" s="21"/>
      <c r="B13" s="51" t="s">
        <v>102</v>
      </c>
      <c r="C13" s="51"/>
      <c r="D13" s="51"/>
      <c r="E13" s="51"/>
      <c r="F13" s="51"/>
      <c r="G13" s="51"/>
      <c r="H13" s="51"/>
      <c r="I13" s="51"/>
      <c r="J13" s="51" t="s">
        <v>119</v>
      </c>
      <c r="K13" s="51"/>
      <c r="L13" s="51"/>
      <c r="M13" s="51"/>
      <c r="N13" s="51"/>
      <c r="O13" s="51"/>
      <c r="P13" s="52" t="s">
        <v>392</v>
      </c>
      <c r="Q13" s="52"/>
    </row>
    <row r="14" spans="1:17" ht="10.5" customHeight="1" x14ac:dyDescent="0.2">
      <c r="A14" s="21"/>
      <c r="B14" s="51" t="s">
        <v>104</v>
      </c>
      <c r="C14" s="51"/>
      <c r="D14" s="51"/>
      <c r="E14" s="51"/>
      <c r="F14" s="51"/>
      <c r="G14" s="51"/>
      <c r="H14" s="51"/>
      <c r="I14" s="51"/>
      <c r="J14" s="51" t="s">
        <v>103</v>
      </c>
      <c r="K14" s="51"/>
      <c r="L14" s="51"/>
      <c r="M14" s="51"/>
      <c r="N14" s="51"/>
      <c r="O14" s="51"/>
      <c r="P14" s="52" t="s">
        <v>393</v>
      </c>
      <c r="Q14" s="52"/>
    </row>
    <row r="15" spans="1:17" ht="10.5" customHeight="1" x14ac:dyDescent="0.2">
      <c r="A15" s="21"/>
      <c r="B15" s="51" t="s">
        <v>105</v>
      </c>
      <c r="C15" s="51"/>
      <c r="D15" s="51"/>
      <c r="E15" s="51"/>
      <c r="F15" s="51"/>
      <c r="G15" s="51"/>
      <c r="H15" s="51"/>
      <c r="I15" s="51"/>
      <c r="J15" s="51" t="s">
        <v>74</v>
      </c>
      <c r="K15" s="51"/>
      <c r="L15" s="51"/>
      <c r="M15" s="51"/>
      <c r="N15" s="51"/>
      <c r="O15" s="51"/>
      <c r="P15" s="52" t="s">
        <v>394</v>
      </c>
      <c r="Q15" s="52"/>
    </row>
    <row r="16" spans="1:17" ht="10.5" customHeight="1" x14ac:dyDescent="0.2">
      <c r="A16" s="21"/>
      <c r="B16" s="51" t="s">
        <v>107</v>
      </c>
      <c r="C16" s="51"/>
      <c r="D16" s="51"/>
      <c r="E16" s="51"/>
      <c r="F16" s="51"/>
      <c r="G16" s="51"/>
      <c r="H16" s="51"/>
      <c r="I16" s="51"/>
      <c r="J16" s="51" t="s">
        <v>106</v>
      </c>
      <c r="K16" s="51"/>
      <c r="L16" s="51"/>
      <c r="M16" s="51"/>
      <c r="N16" s="51"/>
      <c r="O16" s="51"/>
      <c r="P16" s="52" t="s">
        <v>395</v>
      </c>
      <c r="Q16" s="52"/>
    </row>
    <row r="17" spans="1:17" ht="10.5" customHeight="1" x14ac:dyDescent="0.2">
      <c r="A17" s="21"/>
      <c r="B17" s="51" t="s">
        <v>108</v>
      </c>
      <c r="C17" s="51"/>
      <c r="D17" s="51"/>
      <c r="E17" s="51"/>
      <c r="F17" s="52"/>
      <c r="G17" s="52"/>
      <c r="H17" s="52"/>
      <c r="I17" s="52"/>
      <c r="J17" s="52"/>
      <c r="K17" s="52"/>
      <c r="L17" s="52"/>
      <c r="M17" s="52"/>
      <c r="N17" s="52"/>
      <c r="O17" s="52"/>
      <c r="P17" s="52" t="s">
        <v>396</v>
      </c>
      <c r="Q17" s="52"/>
    </row>
    <row r="18" spans="1:17" ht="10.5" customHeight="1" x14ac:dyDescent="0.2">
      <c r="A18" s="21"/>
      <c r="B18" s="51" t="s">
        <v>110</v>
      </c>
      <c r="C18" s="51"/>
      <c r="D18" s="51"/>
      <c r="E18" s="51"/>
      <c r="F18" s="52"/>
      <c r="G18" s="52"/>
      <c r="H18" s="52"/>
      <c r="I18" s="52"/>
      <c r="J18" s="52"/>
      <c r="K18" s="52"/>
      <c r="L18" s="52"/>
      <c r="M18" s="52"/>
      <c r="N18" s="52"/>
      <c r="O18" s="52"/>
      <c r="P18" s="52" t="s">
        <v>397</v>
      </c>
      <c r="Q18" s="52"/>
    </row>
    <row r="19" spans="1:17" ht="10.5" customHeight="1" x14ac:dyDescent="0.2">
      <c r="A19" s="21"/>
      <c r="B19" s="51" t="s">
        <v>111</v>
      </c>
      <c r="C19" s="51"/>
      <c r="D19" s="51"/>
      <c r="E19" s="51"/>
      <c r="F19" s="52"/>
      <c r="G19" s="52"/>
      <c r="H19" s="52"/>
      <c r="I19" s="52"/>
      <c r="J19" s="52"/>
      <c r="K19" s="52"/>
      <c r="L19" s="52"/>
      <c r="M19" s="52"/>
      <c r="N19" s="52"/>
      <c r="O19" s="52"/>
      <c r="P19" s="52" t="s">
        <v>398</v>
      </c>
      <c r="Q19" s="52"/>
    </row>
    <row r="20" spans="1:17" ht="10.5" customHeight="1" x14ac:dyDescent="0.2">
      <c r="A20" s="21"/>
      <c r="B20" s="51" t="s">
        <v>112</v>
      </c>
      <c r="C20" s="51"/>
      <c r="D20" s="51"/>
      <c r="E20" s="51"/>
      <c r="F20" s="52"/>
      <c r="G20" s="52"/>
      <c r="H20" s="52"/>
      <c r="I20" s="52"/>
      <c r="J20" s="52"/>
      <c r="K20" s="52"/>
      <c r="L20" s="52"/>
      <c r="M20" s="52"/>
      <c r="N20" s="52"/>
      <c r="O20" s="52"/>
      <c r="P20" s="52" t="s">
        <v>399</v>
      </c>
      <c r="Q20" s="52"/>
    </row>
    <row r="21" spans="1:17" ht="10.5" customHeight="1" x14ac:dyDescent="0.2">
      <c r="A21" s="21"/>
      <c r="B21" s="51" t="s">
        <v>113</v>
      </c>
      <c r="C21" s="51"/>
      <c r="D21" s="51"/>
      <c r="E21" s="51"/>
      <c r="F21" s="52"/>
      <c r="G21" s="52"/>
      <c r="H21" s="52"/>
      <c r="I21" s="52"/>
      <c r="J21" s="52"/>
      <c r="K21" s="52"/>
      <c r="L21" s="52"/>
      <c r="M21" s="52"/>
      <c r="N21" s="52"/>
      <c r="O21" s="52"/>
      <c r="P21" s="52" t="s">
        <v>400</v>
      </c>
      <c r="Q21" s="52"/>
    </row>
    <row r="22" spans="1:17" ht="10.5" customHeight="1" x14ac:dyDescent="0.2">
      <c r="A22" s="21"/>
      <c r="B22" s="51" t="s">
        <v>114</v>
      </c>
      <c r="C22" s="51"/>
      <c r="D22" s="51"/>
      <c r="E22" s="51"/>
      <c r="F22" s="52"/>
      <c r="G22" s="52"/>
      <c r="H22" s="52"/>
      <c r="I22" s="52"/>
      <c r="J22" s="52"/>
      <c r="K22" s="52"/>
      <c r="L22" s="52"/>
      <c r="M22" s="52"/>
      <c r="N22" s="52"/>
      <c r="O22" s="52"/>
      <c r="P22" s="52" t="s">
        <v>401</v>
      </c>
      <c r="Q22" s="52"/>
    </row>
    <row r="23" spans="1:17" ht="10.5" customHeight="1" x14ac:dyDescent="0.2">
      <c r="A23" s="21"/>
      <c r="B23" s="51" t="s">
        <v>116</v>
      </c>
      <c r="C23" s="51"/>
      <c r="D23" s="51"/>
      <c r="E23" s="51"/>
      <c r="F23" s="52"/>
      <c r="G23" s="52"/>
      <c r="H23" s="52"/>
      <c r="I23" s="52"/>
      <c r="J23" s="52"/>
      <c r="K23" s="52"/>
      <c r="L23" s="52"/>
      <c r="M23" s="52"/>
      <c r="N23" s="52"/>
      <c r="O23" s="52"/>
      <c r="P23" s="52" t="s">
        <v>402</v>
      </c>
      <c r="Q23" s="52"/>
    </row>
    <row r="24" spans="1:17" ht="10.5" customHeight="1" x14ac:dyDescent="0.2">
      <c r="A24" s="21"/>
      <c r="B24" s="51" t="s">
        <v>117</v>
      </c>
      <c r="C24" s="51"/>
      <c r="D24" s="51"/>
      <c r="E24" s="51"/>
      <c r="F24" s="52"/>
      <c r="G24" s="52"/>
      <c r="H24" s="52"/>
      <c r="I24" s="52"/>
      <c r="J24" s="52"/>
      <c r="K24" s="52"/>
      <c r="L24" s="52"/>
      <c r="M24" s="52"/>
      <c r="N24" s="52"/>
      <c r="O24" s="52"/>
      <c r="P24" s="52" t="s">
        <v>403</v>
      </c>
      <c r="Q24" s="52"/>
    </row>
    <row r="25" spans="1:17" ht="10.5" customHeight="1" x14ac:dyDescent="0.2">
      <c r="A25" s="21"/>
      <c r="B25" s="51" t="s">
        <v>118</v>
      </c>
      <c r="C25" s="51"/>
      <c r="D25" s="51"/>
      <c r="E25" s="51"/>
      <c r="F25" s="52"/>
      <c r="G25" s="52"/>
      <c r="H25" s="52"/>
      <c r="I25" s="52"/>
      <c r="J25" s="52"/>
      <c r="K25" s="52"/>
      <c r="L25" s="52"/>
      <c r="M25" s="52"/>
      <c r="N25" s="52"/>
      <c r="O25" s="52"/>
      <c r="P25" s="52" t="s">
        <v>404</v>
      </c>
      <c r="Q25" s="52"/>
    </row>
    <row r="26" spans="1:17" ht="10.5" customHeight="1" x14ac:dyDescent="0.2">
      <c r="A26" s="21"/>
      <c r="B26" s="51" t="s">
        <v>120</v>
      </c>
      <c r="C26" s="51"/>
      <c r="D26" s="51"/>
      <c r="E26" s="51"/>
      <c r="F26" s="52"/>
      <c r="G26" s="52"/>
      <c r="H26" s="52"/>
      <c r="I26" s="52"/>
      <c r="J26" s="52"/>
      <c r="K26" s="52"/>
      <c r="L26" s="52"/>
      <c r="M26" s="52"/>
      <c r="N26" s="52"/>
      <c r="O26" s="52"/>
      <c r="P26" s="52" t="s">
        <v>405</v>
      </c>
      <c r="Q26" s="52"/>
    </row>
    <row r="27" spans="1:17" ht="10.5" customHeight="1" x14ac:dyDescent="0.2">
      <c r="A27" s="21"/>
      <c r="B27" s="51" t="s">
        <v>121</v>
      </c>
      <c r="C27" s="51"/>
      <c r="D27" s="51"/>
      <c r="E27" s="51"/>
      <c r="F27" s="52"/>
      <c r="G27" s="52"/>
      <c r="H27" s="52"/>
      <c r="I27" s="52"/>
      <c r="J27" s="52"/>
      <c r="K27" s="52"/>
      <c r="L27" s="52"/>
      <c r="M27" s="52"/>
      <c r="N27" s="52"/>
      <c r="O27" s="52"/>
      <c r="P27" s="52" t="s">
        <v>406</v>
      </c>
      <c r="Q27" s="52"/>
    </row>
    <row r="28" spans="1:17" ht="10.5" customHeight="1" x14ac:dyDescent="0.2">
      <c r="A28" s="21"/>
      <c r="B28" s="51" t="s">
        <v>122</v>
      </c>
      <c r="C28" s="51"/>
      <c r="D28" s="51"/>
      <c r="E28" s="51"/>
      <c r="F28" s="52"/>
      <c r="G28" s="52"/>
      <c r="H28" s="52"/>
      <c r="I28" s="52"/>
      <c r="J28" s="52"/>
      <c r="K28" s="52"/>
      <c r="L28" s="52"/>
      <c r="M28" s="52"/>
      <c r="N28" s="52"/>
      <c r="O28" s="52"/>
      <c r="P28" s="52" t="s">
        <v>407</v>
      </c>
      <c r="Q28" s="52"/>
    </row>
    <row r="29" spans="1:17" ht="10.5" customHeight="1" x14ac:dyDescent="0.2">
      <c r="A29" s="21"/>
      <c r="B29" s="51" t="s">
        <v>123</v>
      </c>
      <c r="C29" s="51"/>
      <c r="D29" s="51"/>
      <c r="E29" s="51"/>
      <c r="P29" s="43" t="s">
        <v>408</v>
      </c>
    </row>
    <row r="30" spans="1:17" ht="10.5" customHeight="1" x14ac:dyDescent="0.2">
      <c r="A30" s="21"/>
      <c r="B30" s="51" t="s">
        <v>124</v>
      </c>
      <c r="C30" s="51"/>
      <c r="D30" s="51"/>
      <c r="E30" s="51"/>
      <c r="P30" s="43" t="s">
        <v>409</v>
      </c>
    </row>
    <row r="31" spans="1:17" ht="10.5" customHeight="1" x14ac:dyDescent="0.2">
      <c r="A31" s="21"/>
      <c r="B31" s="51" t="s">
        <v>125</v>
      </c>
      <c r="C31" s="51"/>
      <c r="D31" s="51"/>
      <c r="E31" s="51"/>
      <c r="P31" s="43" t="s">
        <v>410</v>
      </c>
    </row>
    <row r="32" spans="1:17" ht="10.5" customHeight="1" x14ac:dyDescent="0.2">
      <c r="A32" s="21"/>
      <c r="B32" s="51" t="s">
        <v>126</v>
      </c>
      <c r="C32" s="51"/>
      <c r="D32" s="51"/>
      <c r="E32" s="51"/>
      <c r="P32" s="43" t="s">
        <v>411</v>
      </c>
    </row>
    <row r="33" spans="1:16" ht="10.5" customHeight="1" x14ac:dyDescent="0.2">
      <c r="A33" s="21"/>
      <c r="B33" s="51" t="s">
        <v>127</v>
      </c>
      <c r="C33" s="51"/>
      <c r="D33" s="51"/>
      <c r="E33" s="51"/>
      <c r="P33" s="43" t="s">
        <v>412</v>
      </c>
    </row>
    <row r="34" spans="1:16" ht="10.5" customHeight="1" x14ac:dyDescent="0.2">
      <c r="A34" s="21"/>
      <c r="B34" s="51" t="s">
        <v>129</v>
      </c>
      <c r="C34" s="51"/>
      <c r="D34" s="51"/>
      <c r="E34" s="51"/>
      <c r="P34" s="43" t="s">
        <v>413</v>
      </c>
    </row>
    <row r="35" spans="1:16" ht="10.5" customHeight="1" x14ac:dyDescent="0.2">
      <c r="A35" s="21"/>
      <c r="B35" s="51" t="s">
        <v>131</v>
      </c>
      <c r="C35" s="51"/>
      <c r="D35" s="51"/>
      <c r="E35" s="51"/>
      <c r="P35" s="43" t="s">
        <v>414</v>
      </c>
    </row>
    <row r="36" spans="1:16" ht="10.5" customHeight="1" x14ac:dyDescent="0.2">
      <c r="A36" s="21"/>
      <c r="B36" s="51" t="s">
        <v>132</v>
      </c>
      <c r="C36" s="51"/>
      <c r="D36" s="51"/>
      <c r="E36" s="51"/>
      <c r="P36" s="43" t="s">
        <v>415</v>
      </c>
    </row>
    <row r="37" spans="1:16" ht="10.5" customHeight="1" x14ac:dyDescent="0.2">
      <c r="A37" s="21"/>
      <c r="B37" s="51" t="s">
        <v>134</v>
      </c>
      <c r="C37" s="51"/>
      <c r="D37" s="51"/>
      <c r="E37" s="51"/>
      <c r="P37" s="43" t="s">
        <v>416</v>
      </c>
    </row>
    <row r="38" spans="1:16" ht="10.5" customHeight="1" x14ac:dyDescent="0.2">
      <c r="A38" s="21"/>
      <c r="B38" s="51" t="s">
        <v>135</v>
      </c>
      <c r="C38" s="51"/>
      <c r="D38" s="51"/>
      <c r="E38" s="51"/>
      <c r="P38" s="43" t="s">
        <v>417</v>
      </c>
    </row>
    <row r="39" spans="1:16" ht="10.5" customHeight="1" x14ac:dyDescent="0.2">
      <c r="A39" s="21"/>
      <c r="B39" s="51" t="s">
        <v>136</v>
      </c>
      <c r="C39" s="51"/>
      <c r="D39" s="51"/>
      <c r="E39" s="51"/>
      <c r="P39" s="43" t="s">
        <v>418</v>
      </c>
    </row>
    <row r="40" spans="1:16" ht="10.5" customHeight="1" x14ac:dyDescent="0.2">
      <c r="A40" s="21"/>
      <c r="B40" s="51" t="s">
        <v>137</v>
      </c>
      <c r="C40" s="51"/>
      <c r="D40" s="51"/>
      <c r="E40" s="51"/>
      <c r="P40" s="43" t="s">
        <v>419</v>
      </c>
    </row>
    <row r="41" spans="1:16" ht="10.5" customHeight="1" x14ac:dyDescent="0.2">
      <c r="A41" s="21"/>
      <c r="B41" s="51" t="s">
        <v>138</v>
      </c>
      <c r="C41" s="51"/>
      <c r="D41" s="51"/>
      <c r="E41" s="51"/>
      <c r="P41" s="43" t="s">
        <v>420</v>
      </c>
    </row>
    <row r="42" spans="1:16" ht="10.5" customHeight="1" x14ac:dyDescent="0.2">
      <c r="A42" s="21"/>
      <c r="B42" s="51" t="s">
        <v>139</v>
      </c>
      <c r="C42" s="51"/>
      <c r="D42" s="51"/>
      <c r="E42" s="51"/>
      <c r="P42" s="43" t="s">
        <v>421</v>
      </c>
    </row>
    <row r="43" spans="1:16" ht="10.5" customHeight="1" x14ac:dyDescent="0.2">
      <c r="A43" s="21"/>
      <c r="B43" s="51" t="s">
        <v>141</v>
      </c>
      <c r="C43" s="51"/>
      <c r="D43" s="51"/>
      <c r="E43" s="51"/>
      <c r="P43" s="43" t="s">
        <v>422</v>
      </c>
    </row>
    <row r="44" spans="1:16" ht="10.5" customHeight="1" x14ac:dyDescent="0.2">
      <c r="A44" s="21"/>
      <c r="B44" s="51" t="s">
        <v>142</v>
      </c>
      <c r="C44" s="51"/>
      <c r="D44" s="51"/>
      <c r="E44" s="51"/>
      <c r="P44" s="43" t="s">
        <v>423</v>
      </c>
    </row>
    <row r="45" spans="1:16" ht="10.5" customHeight="1" x14ac:dyDescent="0.2">
      <c r="A45" s="21"/>
      <c r="B45" s="51" t="s">
        <v>143</v>
      </c>
      <c r="C45" s="51"/>
      <c r="D45" s="51"/>
      <c r="E45" s="51"/>
      <c r="P45" s="43" t="s">
        <v>424</v>
      </c>
    </row>
    <row r="46" spans="1:16" ht="10.5" customHeight="1" x14ac:dyDescent="0.2">
      <c r="A46" s="21"/>
      <c r="B46" s="51" t="s">
        <v>144</v>
      </c>
      <c r="C46" s="51"/>
      <c r="D46" s="51"/>
      <c r="E46" s="51"/>
      <c r="P46" s="43" t="s">
        <v>425</v>
      </c>
    </row>
    <row r="47" spans="1:16" ht="10.5" customHeight="1" x14ac:dyDescent="0.2">
      <c r="A47" s="21"/>
      <c r="B47" s="51" t="s">
        <v>145</v>
      </c>
      <c r="C47" s="51"/>
      <c r="D47" s="51"/>
      <c r="E47" s="51"/>
      <c r="P47" s="43" t="s">
        <v>426</v>
      </c>
    </row>
    <row r="48" spans="1:16" ht="10.5" customHeight="1" x14ac:dyDescent="0.2">
      <c r="A48" s="21"/>
      <c r="B48" s="51" t="s">
        <v>146</v>
      </c>
      <c r="C48" s="51"/>
      <c r="D48" s="51"/>
      <c r="E48" s="51"/>
      <c r="P48" s="43" t="s">
        <v>427</v>
      </c>
    </row>
    <row r="49" spans="1:16" ht="10.5" customHeight="1" x14ac:dyDescent="0.2">
      <c r="A49" s="21"/>
      <c r="B49" s="51" t="s">
        <v>147</v>
      </c>
      <c r="C49" s="51"/>
      <c r="D49" s="51"/>
      <c r="E49" s="51"/>
      <c r="P49" s="43" t="s">
        <v>428</v>
      </c>
    </row>
    <row r="50" spans="1:16" ht="10.5" customHeight="1" x14ac:dyDescent="0.2">
      <c r="A50" s="21"/>
      <c r="B50" s="51" t="s">
        <v>148</v>
      </c>
      <c r="C50" s="51"/>
      <c r="D50" s="51"/>
      <c r="E50" s="51"/>
      <c r="P50" s="43" t="s">
        <v>429</v>
      </c>
    </row>
    <row r="51" spans="1:16" ht="10.5" customHeight="1" x14ac:dyDescent="0.2">
      <c r="A51" s="21"/>
      <c r="B51" s="51" t="s">
        <v>149</v>
      </c>
      <c r="C51" s="51"/>
      <c r="D51" s="51"/>
      <c r="E51" s="51"/>
      <c r="P51" s="43" t="s">
        <v>430</v>
      </c>
    </row>
    <row r="52" spans="1:16" ht="10.5" customHeight="1" x14ac:dyDescent="0.2">
      <c r="A52" s="21"/>
      <c r="B52" s="51" t="s">
        <v>150</v>
      </c>
      <c r="C52" s="51"/>
      <c r="D52" s="51"/>
      <c r="E52" s="51"/>
      <c r="P52" s="43" t="s">
        <v>431</v>
      </c>
    </row>
    <row r="53" spans="1:16" ht="10.5" customHeight="1" x14ac:dyDescent="0.2">
      <c r="A53" s="21"/>
      <c r="B53" s="51" t="s">
        <v>151</v>
      </c>
      <c r="C53" s="51"/>
      <c r="D53" s="51"/>
      <c r="E53" s="51"/>
      <c r="P53" s="43" t="s">
        <v>432</v>
      </c>
    </row>
    <row r="54" spans="1:16" ht="10.5" customHeight="1" x14ac:dyDescent="0.2">
      <c r="A54" s="21"/>
      <c r="B54" s="51" t="s">
        <v>152</v>
      </c>
      <c r="C54" s="51"/>
      <c r="D54" s="51"/>
      <c r="E54" s="51"/>
      <c r="P54" s="43" t="s">
        <v>433</v>
      </c>
    </row>
    <row r="55" spans="1:16" ht="10.5" customHeight="1" x14ac:dyDescent="0.2">
      <c r="A55" s="21"/>
      <c r="B55" s="51" t="s">
        <v>153</v>
      </c>
      <c r="C55" s="51"/>
      <c r="D55" s="51"/>
      <c r="E55" s="51"/>
      <c r="P55" s="43" t="s">
        <v>434</v>
      </c>
    </row>
    <row r="56" spans="1:16" ht="10.5" customHeight="1" x14ac:dyDescent="0.2">
      <c r="A56" s="21"/>
      <c r="B56" s="51" t="s">
        <v>154</v>
      </c>
      <c r="C56" s="51"/>
      <c r="D56" s="51"/>
      <c r="E56" s="51"/>
      <c r="P56" s="43" t="s">
        <v>435</v>
      </c>
    </row>
    <row r="57" spans="1:16" ht="10.5" customHeight="1" x14ac:dyDescent="0.2">
      <c r="A57" s="21"/>
      <c r="B57" s="51" t="s">
        <v>155</v>
      </c>
      <c r="C57" s="51"/>
      <c r="D57" s="51"/>
      <c r="E57" s="51"/>
      <c r="P57" s="43" t="s">
        <v>436</v>
      </c>
    </row>
    <row r="58" spans="1:16" ht="10.5" customHeight="1" x14ac:dyDescent="0.2">
      <c r="A58" s="21"/>
      <c r="B58" s="51" t="s">
        <v>156</v>
      </c>
      <c r="C58" s="51"/>
      <c r="D58" s="51"/>
      <c r="E58" s="51"/>
      <c r="P58" s="43" t="s">
        <v>437</v>
      </c>
    </row>
    <row r="59" spans="1:16" ht="10.5" customHeight="1" x14ac:dyDescent="0.2">
      <c r="A59" s="21"/>
      <c r="B59" s="51" t="s">
        <v>157</v>
      </c>
      <c r="C59" s="51"/>
      <c r="D59" s="51"/>
      <c r="E59" s="51"/>
      <c r="P59" s="43" t="s">
        <v>438</v>
      </c>
    </row>
    <row r="60" spans="1:16" ht="10.5" customHeight="1" x14ac:dyDescent="0.2">
      <c r="A60" s="21"/>
      <c r="B60" s="51" t="s">
        <v>158</v>
      </c>
      <c r="C60" s="51"/>
      <c r="D60" s="51"/>
      <c r="E60" s="51"/>
      <c r="P60" s="43" t="s">
        <v>439</v>
      </c>
    </row>
    <row r="61" spans="1:16" ht="10.5" customHeight="1" x14ac:dyDescent="0.2">
      <c r="A61" s="21"/>
      <c r="B61" s="51" t="s">
        <v>159</v>
      </c>
      <c r="C61" s="51"/>
      <c r="D61" s="51"/>
      <c r="E61" s="51"/>
      <c r="P61" s="43" t="s">
        <v>440</v>
      </c>
    </row>
    <row r="62" spans="1:16" ht="10.5" customHeight="1" x14ac:dyDescent="0.2">
      <c r="A62" s="21"/>
      <c r="B62" s="51" t="s">
        <v>160</v>
      </c>
      <c r="C62" s="51"/>
      <c r="D62" s="51"/>
      <c r="E62" s="51"/>
      <c r="P62" s="43" t="s">
        <v>441</v>
      </c>
    </row>
    <row r="63" spans="1:16" ht="10.5" customHeight="1" x14ac:dyDescent="0.2">
      <c r="A63" s="21"/>
      <c r="B63" s="51" t="s">
        <v>161</v>
      </c>
      <c r="C63" s="51"/>
      <c r="D63" s="51"/>
      <c r="E63" s="51"/>
      <c r="P63" s="43" t="s">
        <v>442</v>
      </c>
    </row>
    <row r="64" spans="1:16" ht="10.5" customHeight="1" x14ac:dyDescent="0.2">
      <c r="A64" s="21"/>
      <c r="B64" s="51" t="s">
        <v>162</v>
      </c>
      <c r="C64" s="51"/>
      <c r="D64" s="51"/>
      <c r="E64" s="51"/>
      <c r="P64" s="43" t="s">
        <v>443</v>
      </c>
    </row>
    <row r="65" spans="1:16" ht="10.5" customHeight="1" x14ac:dyDescent="0.2">
      <c r="A65" s="21"/>
      <c r="B65" s="51" t="s">
        <v>163</v>
      </c>
      <c r="C65" s="51"/>
      <c r="D65" s="51"/>
      <c r="E65" s="51"/>
      <c r="P65" s="43" t="s">
        <v>444</v>
      </c>
    </row>
    <row r="66" spans="1:16" ht="10.5" customHeight="1" x14ac:dyDescent="0.2">
      <c r="A66" s="21"/>
      <c r="B66" s="51" t="s">
        <v>164</v>
      </c>
      <c r="C66" s="51"/>
      <c r="D66" s="51"/>
      <c r="E66" s="51"/>
      <c r="P66" s="43" t="s">
        <v>445</v>
      </c>
    </row>
    <row r="67" spans="1:16" ht="10.5" customHeight="1" x14ac:dyDescent="0.2">
      <c r="A67" s="21"/>
      <c r="B67" s="51" t="s">
        <v>165</v>
      </c>
      <c r="C67" s="51"/>
      <c r="D67" s="51"/>
      <c r="E67" s="51"/>
      <c r="P67" s="43" t="s">
        <v>446</v>
      </c>
    </row>
    <row r="68" spans="1:16" ht="10.5" customHeight="1" x14ac:dyDescent="0.2">
      <c r="A68" s="21"/>
      <c r="B68" s="51" t="s">
        <v>166</v>
      </c>
      <c r="C68" s="51"/>
      <c r="D68" s="51"/>
      <c r="E68" s="51"/>
      <c r="P68" s="43" t="s">
        <v>447</v>
      </c>
    </row>
    <row r="69" spans="1:16" ht="10.5" customHeight="1" x14ac:dyDescent="0.2">
      <c r="A69" s="21"/>
      <c r="B69" s="51" t="s">
        <v>167</v>
      </c>
      <c r="C69" s="51"/>
      <c r="D69" s="51"/>
      <c r="E69" s="51"/>
      <c r="P69" s="43" t="s">
        <v>448</v>
      </c>
    </row>
    <row r="70" spans="1:16" ht="10.5" customHeight="1" x14ac:dyDescent="0.2">
      <c r="A70" s="21"/>
      <c r="B70" s="51" t="s">
        <v>168</v>
      </c>
      <c r="C70" s="51"/>
      <c r="D70" s="51"/>
      <c r="E70" s="51"/>
      <c r="P70" s="43" t="s">
        <v>449</v>
      </c>
    </row>
    <row r="71" spans="1:16" ht="10.5" customHeight="1" x14ac:dyDescent="0.2">
      <c r="A71" s="21"/>
      <c r="B71" s="51" t="s">
        <v>169</v>
      </c>
      <c r="C71" s="51"/>
      <c r="D71" s="51"/>
      <c r="E71" s="51"/>
      <c r="P71" s="43" t="s">
        <v>450</v>
      </c>
    </row>
    <row r="72" spans="1:16" ht="10.5" customHeight="1" x14ac:dyDescent="0.2">
      <c r="A72" s="21"/>
      <c r="B72" s="51" t="s">
        <v>170</v>
      </c>
      <c r="C72" s="51"/>
      <c r="D72" s="51"/>
      <c r="E72" s="51"/>
      <c r="P72" s="43" t="s">
        <v>451</v>
      </c>
    </row>
    <row r="73" spans="1:16" ht="10.5" customHeight="1" x14ac:dyDescent="0.2">
      <c r="A73" s="21"/>
      <c r="B73" s="51" t="s">
        <v>171</v>
      </c>
      <c r="C73" s="51"/>
      <c r="D73" s="51"/>
      <c r="E73" s="51"/>
      <c r="P73" s="43" t="s">
        <v>452</v>
      </c>
    </row>
    <row r="74" spans="1:16" ht="10.5" customHeight="1" x14ac:dyDescent="0.2">
      <c r="A74" s="21"/>
      <c r="B74" s="51" t="s">
        <v>172</v>
      </c>
      <c r="C74" s="51"/>
      <c r="D74" s="51"/>
      <c r="E74" s="51"/>
      <c r="P74" s="43" t="s">
        <v>453</v>
      </c>
    </row>
    <row r="75" spans="1:16" ht="10.5" customHeight="1" x14ac:dyDescent="0.2">
      <c r="A75" s="21"/>
      <c r="B75" s="51" t="s">
        <v>173</v>
      </c>
      <c r="C75" s="51"/>
      <c r="D75" s="51"/>
      <c r="E75" s="51"/>
      <c r="P75" s="43" t="s">
        <v>454</v>
      </c>
    </row>
    <row r="76" spans="1:16" ht="10.5" customHeight="1" x14ac:dyDescent="0.2">
      <c r="A76" s="21"/>
      <c r="B76" s="51" t="s">
        <v>174</v>
      </c>
      <c r="C76" s="51"/>
      <c r="D76" s="51"/>
      <c r="E76" s="51"/>
      <c r="P76" s="43" t="s">
        <v>455</v>
      </c>
    </row>
    <row r="77" spans="1:16" ht="10.5" customHeight="1" x14ac:dyDescent="0.2">
      <c r="A77" s="21"/>
      <c r="B77" s="51" t="s">
        <v>175</v>
      </c>
      <c r="C77" s="51"/>
      <c r="D77" s="51"/>
      <c r="E77" s="51"/>
      <c r="P77" s="43" t="s">
        <v>456</v>
      </c>
    </row>
    <row r="78" spans="1:16" ht="10.5" customHeight="1" x14ac:dyDescent="0.2">
      <c r="A78" s="21"/>
      <c r="B78" s="51" t="s">
        <v>176</v>
      </c>
      <c r="C78" s="51"/>
      <c r="D78" s="51"/>
      <c r="E78" s="51"/>
      <c r="P78" s="43" t="s">
        <v>457</v>
      </c>
    </row>
    <row r="79" spans="1:16" ht="10.5" customHeight="1" x14ac:dyDescent="0.2">
      <c r="A79" s="21"/>
      <c r="B79" s="51" t="s">
        <v>177</v>
      </c>
      <c r="C79" s="51"/>
      <c r="D79" s="51"/>
      <c r="E79" s="51"/>
      <c r="P79" s="43" t="s">
        <v>458</v>
      </c>
    </row>
    <row r="80" spans="1:16" ht="10.5" customHeight="1" x14ac:dyDescent="0.2">
      <c r="A80" s="21"/>
      <c r="B80" s="51" t="s">
        <v>178</v>
      </c>
      <c r="C80" s="51"/>
      <c r="D80" s="51"/>
      <c r="E80" s="51"/>
      <c r="P80" s="43" t="s">
        <v>459</v>
      </c>
    </row>
    <row r="81" spans="1:16" ht="10.5" customHeight="1" x14ac:dyDescent="0.2">
      <c r="A81" s="21"/>
      <c r="B81" s="51" t="s">
        <v>179</v>
      </c>
      <c r="C81" s="51"/>
      <c r="D81" s="51"/>
      <c r="E81" s="51"/>
      <c r="P81" s="43" t="s">
        <v>460</v>
      </c>
    </row>
    <row r="82" spans="1:16" ht="10.5" customHeight="1" x14ac:dyDescent="0.2">
      <c r="A82" s="21"/>
      <c r="B82" s="51" t="s">
        <v>180</v>
      </c>
      <c r="C82" s="51"/>
      <c r="D82" s="51"/>
      <c r="E82" s="51"/>
      <c r="P82" s="43" t="s">
        <v>461</v>
      </c>
    </row>
    <row r="83" spans="1:16" ht="10.5" customHeight="1" x14ac:dyDescent="0.2">
      <c r="A83" s="21"/>
      <c r="B83" s="51" t="s">
        <v>181</v>
      </c>
      <c r="C83" s="51"/>
      <c r="D83" s="51"/>
      <c r="E83" s="51"/>
      <c r="P83" s="43" t="s">
        <v>462</v>
      </c>
    </row>
    <row r="84" spans="1:16" ht="10.5" customHeight="1" x14ac:dyDescent="0.2">
      <c r="A84" s="21"/>
      <c r="B84" s="51" t="s">
        <v>182</v>
      </c>
      <c r="C84" s="51"/>
      <c r="D84" s="51"/>
      <c r="E84" s="51"/>
      <c r="P84" s="43" t="s">
        <v>463</v>
      </c>
    </row>
    <row r="85" spans="1:16" ht="10.5" customHeight="1" x14ac:dyDescent="0.2">
      <c r="A85" s="21"/>
      <c r="B85" s="51" t="s">
        <v>183</v>
      </c>
      <c r="C85" s="51"/>
      <c r="D85" s="51"/>
      <c r="E85" s="51"/>
      <c r="P85" s="43" t="s">
        <v>464</v>
      </c>
    </row>
    <row r="86" spans="1:16" ht="10.5" customHeight="1" x14ac:dyDescent="0.2">
      <c r="A86" s="21"/>
      <c r="B86" s="51" t="s">
        <v>184</v>
      </c>
      <c r="C86" s="51"/>
      <c r="D86" s="51"/>
      <c r="E86" s="51"/>
      <c r="P86" s="43" t="s">
        <v>465</v>
      </c>
    </row>
    <row r="87" spans="1:16" ht="10.5" customHeight="1" x14ac:dyDescent="0.2">
      <c r="A87" s="21"/>
      <c r="B87" s="51" t="s">
        <v>185</v>
      </c>
      <c r="C87" s="51"/>
      <c r="D87" s="51"/>
      <c r="E87" s="51"/>
      <c r="P87" s="43" t="s">
        <v>466</v>
      </c>
    </row>
    <row r="88" spans="1:16" ht="10.5" customHeight="1" x14ac:dyDescent="0.2">
      <c r="A88" s="21"/>
      <c r="B88" s="51" t="s">
        <v>186</v>
      </c>
      <c r="C88" s="51"/>
      <c r="D88" s="51"/>
      <c r="E88" s="51"/>
      <c r="P88" s="43" t="s">
        <v>467</v>
      </c>
    </row>
    <row r="89" spans="1:16" ht="10.5" customHeight="1" x14ac:dyDescent="0.2">
      <c r="A89" s="21"/>
      <c r="B89" s="51" t="s">
        <v>187</v>
      </c>
      <c r="C89" s="51"/>
      <c r="D89" s="51"/>
      <c r="E89" s="51"/>
      <c r="P89" s="43" t="s">
        <v>468</v>
      </c>
    </row>
    <row r="90" spans="1:16" ht="10.5" customHeight="1" x14ac:dyDescent="0.2">
      <c r="A90" s="21"/>
      <c r="B90" s="51" t="s">
        <v>188</v>
      </c>
      <c r="C90" s="51"/>
      <c r="D90" s="51"/>
      <c r="E90" s="51"/>
      <c r="P90" s="43" t="s">
        <v>469</v>
      </c>
    </row>
    <row r="91" spans="1:16" ht="10.5" customHeight="1" x14ac:dyDescent="0.2">
      <c r="A91" s="21"/>
      <c r="B91" s="51" t="s">
        <v>189</v>
      </c>
      <c r="C91" s="51"/>
      <c r="D91" s="51"/>
      <c r="E91" s="51"/>
      <c r="P91" s="43" t="s">
        <v>470</v>
      </c>
    </row>
    <row r="92" spans="1:16" ht="10.5" customHeight="1" x14ac:dyDescent="0.2">
      <c r="A92" s="21"/>
      <c r="B92" s="51" t="s">
        <v>190</v>
      </c>
      <c r="C92" s="51"/>
      <c r="D92" s="51"/>
      <c r="E92" s="51"/>
      <c r="P92" s="43" t="s">
        <v>471</v>
      </c>
    </row>
    <row r="93" spans="1:16" ht="10.5" customHeight="1" x14ac:dyDescent="0.2">
      <c r="A93" s="21"/>
      <c r="B93" s="51" t="s">
        <v>191</v>
      </c>
      <c r="C93" s="51"/>
      <c r="D93" s="51"/>
      <c r="E93" s="51"/>
      <c r="P93" s="43" t="s">
        <v>472</v>
      </c>
    </row>
    <row r="94" spans="1:16" ht="10.5" customHeight="1" x14ac:dyDescent="0.2">
      <c r="A94" s="21"/>
      <c r="B94" s="51" t="s">
        <v>192</v>
      </c>
      <c r="C94" s="51"/>
      <c r="D94" s="51"/>
      <c r="E94" s="51"/>
      <c r="P94" s="43" t="s">
        <v>473</v>
      </c>
    </row>
    <row r="95" spans="1:16" ht="10.5" customHeight="1" x14ac:dyDescent="0.2">
      <c r="A95" s="21"/>
      <c r="B95" s="51" t="s">
        <v>193</v>
      </c>
      <c r="C95" s="51"/>
      <c r="D95" s="51"/>
      <c r="E95" s="51"/>
      <c r="P95" s="43" t="s">
        <v>474</v>
      </c>
    </row>
    <row r="96" spans="1:16" ht="10.5" customHeight="1" x14ac:dyDescent="0.2">
      <c r="A96" s="21"/>
      <c r="B96" s="51" t="s">
        <v>194</v>
      </c>
      <c r="C96" s="51"/>
      <c r="D96" s="51"/>
      <c r="E96" s="51"/>
      <c r="P96" s="43" t="s">
        <v>475</v>
      </c>
    </row>
    <row r="97" spans="1:16" ht="10.5" customHeight="1" x14ac:dyDescent="0.2">
      <c r="A97" s="21"/>
      <c r="B97" s="51" t="s">
        <v>195</v>
      </c>
      <c r="C97" s="51"/>
      <c r="D97" s="51"/>
      <c r="E97" s="51"/>
      <c r="P97" s="43" t="s">
        <v>476</v>
      </c>
    </row>
    <row r="98" spans="1:16" ht="10.5" customHeight="1" x14ac:dyDescent="0.2">
      <c r="A98" s="21"/>
      <c r="B98" s="51" t="s">
        <v>196</v>
      </c>
      <c r="C98" s="51"/>
      <c r="D98" s="51"/>
      <c r="E98" s="51"/>
      <c r="P98" s="43" t="s">
        <v>477</v>
      </c>
    </row>
    <row r="99" spans="1:16" ht="10.5" customHeight="1" x14ac:dyDescent="0.2">
      <c r="A99" s="21"/>
      <c r="B99" s="51" t="s">
        <v>197</v>
      </c>
      <c r="C99" s="51"/>
      <c r="D99" s="51"/>
      <c r="E99" s="51"/>
      <c r="P99" s="43" t="s">
        <v>478</v>
      </c>
    </row>
    <row r="100" spans="1:16" ht="10.5" customHeight="1" x14ac:dyDescent="0.2">
      <c r="A100" s="21"/>
      <c r="B100" s="51" t="s">
        <v>198</v>
      </c>
      <c r="C100" s="51"/>
      <c r="D100" s="51"/>
      <c r="E100" s="51"/>
      <c r="P100" s="43" t="s">
        <v>479</v>
      </c>
    </row>
    <row r="101" spans="1:16" ht="10.5" customHeight="1" x14ac:dyDescent="0.2">
      <c r="A101" s="21"/>
      <c r="B101" s="51" t="s">
        <v>199</v>
      </c>
      <c r="C101" s="51"/>
      <c r="D101" s="51"/>
      <c r="E101" s="51"/>
      <c r="P101" s="43" t="s">
        <v>480</v>
      </c>
    </row>
    <row r="102" spans="1:16" ht="10.5" customHeight="1" x14ac:dyDescent="0.2">
      <c r="A102" s="21"/>
      <c r="B102" s="51" t="s">
        <v>200</v>
      </c>
      <c r="C102" s="51"/>
      <c r="D102" s="51"/>
      <c r="E102" s="51"/>
      <c r="P102" s="43" t="s">
        <v>481</v>
      </c>
    </row>
    <row r="103" spans="1:16" ht="10.5" customHeight="1" x14ac:dyDescent="0.2">
      <c r="A103" s="21"/>
      <c r="B103" s="51" t="s">
        <v>201</v>
      </c>
      <c r="C103" s="51"/>
      <c r="D103" s="51"/>
      <c r="E103" s="51"/>
      <c r="P103" s="43" t="s">
        <v>482</v>
      </c>
    </row>
    <row r="104" spans="1:16" ht="10.5" customHeight="1" x14ac:dyDescent="0.2">
      <c r="A104" s="21"/>
      <c r="B104" s="51" t="s">
        <v>202</v>
      </c>
      <c r="C104" s="51"/>
      <c r="D104" s="51"/>
      <c r="E104" s="51"/>
      <c r="P104" s="43" t="s">
        <v>483</v>
      </c>
    </row>
    <row r="105" spans="1:16" ht="10.5" customHeight="1" x14ac:dyDescent="0.2">
      <c r="A105" s="21"/>
      <c r="B105" s="51" t="s">
        <v>203</v>
      </c>
      <c r="C105" s="51"/>
      <c r="D105" s="51"/>
      <c r="E105" s="51"/>
      <c r="P105" s="43" t="s">
        <v>484</v>
      </c>
    </row>
    <row r="106" spans="1:16" ht="10.5" customHeight="1" x14ac:dyDescent="0.2">
      <c r="A106" s="21"/>
      <c r="B106" s="51" t="s">
        <v>204</v>
      </c>
      <c r="C106" s="51"/>
      <c r="D106" s="51"/>
      <c r="E106" s="51"/>
      <c r="P106" s="43" t="s">
        <v>485</v>
      </c>
    </row>
    <row r="107" spans="1:16" ht="10.5" customHeight="1" x14ac:dyDescent="0.2">
      <c r="A107" s="21"/>
      <c r="B107" s="51" t="s">
        <v>205</v>
      </c>
      <c r="C107" s="51"/>
      <c r="D107" s="51"/>
      <c r="E107" s="51"/>
      <c r="P107" s="43" t="s">
        <v>486</v>
      </c>
    </row>
    <row r="108" spans="1:16" ht="10.5" customHeight="1" x14ac:dyDescent="0.2">
      <c r="A108" s="21"/>
      <c r="B108" s="51" t="s">
        <v>206</v>
      </c>
      <c r="C108" s="51"/>
      <c r="D108" s="51"/>
      <c r="E108" s="51"/>
      <c r="P108" s="43" t="s">
        <v>487</v>
      </c>
    </row>
    <row r="109" spans="1:16" ht="10.5" customHeight="1" x14ac:dyDescent="0.2">
      <c r="A109" s="21"/>
      <c r="B109" s="51" t="s">
        <v>207</v>
      </c>
      <c r="C109" s="51"/>
      <c r="D109" s="51"/>
      <c r="E109" s="51"/>
      <c r="P109" s="43" t="s">
        <v>488</v>
      </c>
    </row>
    <row r="110" spans="1:16" ht="10.5" customHeight="1" x14ac:dyDescent="0.2">
      <c r="A110" s="21"/>
      <c r="B110" s="51" t="s">
        <v>208</v>
      </c>
      <c r="C110" s="51"/>
      <c r="D110" s="51"/>
      <c r="E110" s="51"/>
      <c r="P110" s="43" t="s">
        <v>489</v>
      </c>
    </row>
    <row r="111" spans="1:16" ht="10.5" customHeight="1" x14ac:dyDescent="0.2">
      <c r="A111" s="21"/>
      <c r="B111" s="51" t="s">
        <v>209</v>
      </c>
      <c r="C111" s="51"/>
      <c r="D111" s="51"/>
      <c r="E111" s="51"/>
      <c r="P111" s="43" t="s">
        <v>490</v>
      </c>
    </row>
    <row r="112" spans="1:16" ht="10.5" customHeight="1" x14ac:dyDescent="0.2">
      <c r="A112" s="21"/>
      <c r="B112" s="51" t="s">
        <v>210</v>
      </c>
      <c r="C112" s="51"/>
      <c r="D112" s="51"/>
      <c r="E112" s="51"/>
      <c r="P112" s="43" t="s">
        <v>491</v>
      </c>
    </row>
    <row r="113" spans="1:16" ht="10.5" customHeight="1" x14ac:dyDescent="0.2">
      <c r="A113" s="21"/>
      <c r="B113" s="51" t="s">
        <v>211</v>
      </c>
      <c r="C113" s="51"/>
      <c r="D113" s="51"/>
      <c r="E113" s="51"/>
      <c r="P113" s="43" t="s">
        <v>492</v>
      </c>
    </row>
    <row r="114" spans="1:16" ht="10.5" customHeight="1" x14ac:dyDescent="0.2">
      <c r="A114" s="21"/>
      <c r="B114" s="51" t="s">
        <v>212</v>
      </c>
      <c r="C114" s="51"/>
      <c r="D114" s="51"/>
      <c r="E114" s="51"/>
      <c r="P114" s="43" t="s">
        <v>493</v>
      </c>
    </row>
    <row r="115" spans="1:16" ht="10.5" customHeight="1" x14ac:dyDescent="0.2">
      <c r="A115" s="21"/>
      <c r="B115" s="51" t="s">
        <v>213</v>
      </c>
      <c r="C115" s="51"/>
      <c r="D115" s="51"/>
      <c r="E115" s="51"/>
      <c r="P115" s="43" t="s">
        <v>494</v>
      </c>
    </row>
    <row r="116" spans="1:16" ht="10.5" customHeight="1" x14ac:dyDescent="0.2">
      <c r="A116" s="21"/>
      <c r="B116" s="51" t="s">
        <v>214</v>
      </c>
      <c r="C116" s="51"/>
      <c r="D116" s="51"/>
      <c r="E116" s="51"/>
      <c r="P116" s="43" t="s">
        <v>495</v>
      </c>
    </row>
    <row r="117" spans="1:16" ht="10.5" customHeight="1" x14ac:dyDescent="0.2">
      <c r="A117" s="21"/>
      <c r="B117" s="51" t="s">
        <v>215</v>
      </c>
      <c r="C117" s="51"/>
      <c r="D117" s="51"/>
      <c r="E117" s="51"/>
      <c r="P117" s="43" t="s">
        <v>496</v>
      </c>
    </row>
    <row r="118" spans="1:16" ht="10.5" customHeight="1" x14ac:dyDescent="0.2">
      <c r="A118" s="21"/>
      <c r="B118" s="51" t="s">
        <v>216</v>
      </c>
      <c r="C118" s="51"/>
      <c r="D118" s="51"/>
      <c r="E118" s="51"/>
      <c r="P118" s="43" t="s">
        <v>497</v>
      </c>
    </row>
    <row r="119" spans="1:16" ht="10.5" customHeight="1" x14ac:dyDescent="0.2">
      <c r="A119" s="21"/>
      <c r="B119" s="51" t="s">
        <v>217</v>
      </c>
      <c r="C119" s="51"/>
      <c r="D119" s="51"/>
      <c r="E119" s="51"/>
      <c r="P119" s="43" t="s">
        <v>498</v>
      </c>
    </row>
    <row r="120" spans="1:16" ht="10.5" customHeight="1" x14ac:dyDescent="0.2">
      <c r="A120" s="21"/>
      <c r="B120" s="51" t="s">
        <v>218</v>
      </c>
      <c r="C120" s="51"/>
      <c r="D120" s="51"/>
      <c r="E120" s="51"/>
      <c r="P120" s="43" t="s">
        <v>499</v>
      </c>
    </row>
    <row r="121" spans="1:16" ht="10.5" customHeight="1" x14ac:dyDescent="0.2">
      <c r="A121" s="21"/>
      <c r="B121" s="51" t="s">
        <v>219</v>
      </c>
      <c r="C121" s="51"/>
      <c r="D121" s="51"/>
      <c r="E121" s="51"/>
      <c r="P121" s="43" t="s">
        <v>500</v>
      </c>
    </row>
    <row r="122" spans="1:16" ht="10.5" customHeight="1" x14ac:dyDescent="0.2">
      <c r="A122" s="21"/>
      <c r="B122" s="51" t="s">
        <v>220</v>
      </c>
      <c r="C122" s="51"/>
      <c r="D122" s="51"/>
      <c r="E122" s="51"/>
      <c r="P122" s="43" t="s">
        <v>501</v>
      </c>
    </row>
    <row r="123" spans="1:16" ht="10.5" customHeight="1" x14ac:dyDescent="0.2">
      <c r="A123" s="21"/>
      <c r="B123" s="51" t="s">
        <v>221</v>
      </c>
      <c r="C123" s="51"/>
      <c r="D123" s="51"/>
      <c r="E123" s="51"/>
      <c r="P123" s="43" t="s">
        <v>502</v>
      </c>
    </row>
    <row r="124" spans="1:16" ht="10.5" customHeight="1" x14ac:dyDescent="0.2">
      <c r="A124" s="21"/>
      <c r="B124" s="51" t="s">
        <v>222</v>
      </c>
      <c r="C124" s="51"/>
      <c r="D124" s="51"/>
      <c r="E124" s="51"/>
      <c r="P124" s="43" t="s">
        <v>503</v>
      </c>
    </row>
    <row r="125" spans="1:16" ht="10.5" customHeight="1" x14ac:dyDescent="0.2">
      <c r="A125" s="21"/>
      <c r="B125" s="51" t="s">
        <v>223</v>
      </c>
      <c r="C125" s="51"/>
      <c r="D125" s="51"/>
      <c r="E125" s="51"/>
      <c r="P125" s="43" t="s">
        <v>504</v>
      </c>
    </row>
    <row r="126" spans="1:16" ht="10.5" customHeight="1" x14ac:dyDescent="0.2">
      <c r="A126" s="21"/>
      <c r="B126" s="51" t="s">
        <v>224</v>
      </c>
      <c r="C126" s="51"/>
      <c r="D126" s="51"/>
      <c r="E126" s="51"/>
      <c r="P126" s="43" t="s">
        <v>505</v>
      </c>
    </row>
    <row r="127" spans="1:16" ht="10.5" customHeight="1" x14ac:dyDescent="0.2">
      <c r="A127" s="21"/>
      <c r="B127" s="51" t="s">
        <v>225</v>
      </c>
      <c r="C127" s="51"/>
      <c r="D127" s="51"/>
      <c r="E127" s="51"/>
      <c r="P127" s="43" t="s">
        <v>506</v>
      </c>
    </row>
    <row r="128" spans="1:16" ht="10.5" customHeight="1" x14ac:dyDescent="0.2">
      <c r="A128" s="21"/>
      <c r="B128" s="51" t="s">
        <v>226</v>
      </c>
      <c r="C128" s="51"/>
      <c r="D128" s="51"/>
      <c r="E128" s="51"/>
      <c r="P128" s="43" t="s">
        <v>507</v>
      </c>
    </row>
    <row r="129" spans="1:16" ht="10.5" customHeight="1" x14ac:dyDescent="0.2">
      <c r="A129" s="21"/>
      <c r="B129" s="51" t="s">
        <v>227</v>
      </c>
      <c r="C129" s="51"/>
      <c r="D129" s="51"/>
      <c r="E129" s="51"/>
      <c r="P129" s="43" t="s">
        <v>508</v>
      </c>
    </row>
    <row r="130" spans="1:16" ht="10.5" customHeight="1" x14ac:dyDescent="0.2">
      <c r="A130" s="21"/>
      <c r="B130" s="51" t="s">
        <v>228</v>
      </c>
      <c r="C130" s="51"/>
      <c r="D130" s="51"/>
      <c r="E130" s="51"/>
      <c r="P130" s="43" t="s">
        <v>509</v>
      </c>
    </row>
    <row r="131" spans="1:16" ht="10.5" customHeight="1" x14ac:dyDescent="0.2">
      <c r="A131" s="21"/>
      <c r="B131" s="51" t="s">
        <v>229</v>
      </c>
      <c r="C131" s="51"/>
      <c r="D131" s="51"/>
      <c r="E131" s="51"/>
      <c r="P131" s="43" t="s">
        <v>510</v>
      </c>
    </row>
    <row r="132" spans="1:16" ht="10.5" customHeight="1" x14ac:dyDescent="0.2">
      <c r="A132" s="21"/>
      <c r="B132" s="51" t="s">
        <v>230</v>
      </c>
      <c r="C132" s="51"/>
      <c r="D132" s="51"/>
      <c r="E132" s="51"/>
      <c r="P132" s="43" t="s">
        <v>511</v>
      </c>
    </row>
    <row r="133" spans="1:16" ht="10.5" customHeight="1" x14ac:dyDescent="0.2">
      <c r="A133" s="21"/>
      <c r="B133" s="51" t="s">
        <v>231</v>
      </c>
      <c r="C133" s="51"/>
      <c r="D133" s="51"/>
      <c r="E133" s="51"/>
      <c r="P133" s="43" t="s">
        <v>512</v>
      </c>
    </row>
    <row r="134" spans="1:16" ht="10.5" customHeight="1" x14ac:dyDescent="0.2">
      <c r="A134" s="21"/>
      <c r="B134" s="51" t="s">
        <v>232</v>
      </c>
      <c r="C134" s="51"/>
      <c r="D134" s="51"/>
      <c r="E134" s="51"/>
      <c r="P134" s="43" t="s">
        <v>513</v>
      </c>
    </row>
    <row r="135" spans="1:16" ht="10.5" customHeight="1" x14ac:dyDescent="0.2">
      <c r="A135" s="21"/>
      <c r="B135" s="51" t="s">
        <v>233</v>
      </c>
      <c r="C135" s="51"/>
      <c r="D135" s="51"/>
      <c r="E135" s="51"/>
      <c r="P135" s="43" t="s">
        <v>514</v>
      </c>
    </row>
    <row r="136" spans="1:16" ht="10.5" customHeight="1" x14ac:dyDescent="0.2">
      <c r="A136" s="21"/>
      <c r="B136" s="51" t="s">
        <v>234</v>
      </c>
      <c r="C136" s="51"/>
      <c r="D136" s="51"/>
      <c r="E136" s="51"/>
      <c r="P136" s="43" t="s">
        <v>515</v>
      </c>
    </row>
    <row r="137" spans="1:16" ht="10.5" customHeight="1" x14ac:dyDescent="0.2">
      <c r="A137" s="21"/>
      <c r="B137" s="51" t="s">
        <v>235</v>
      </c>
      <c r="C137" s="51"/>
      <c r="D137" s="51"/>
      <c r="E137" s="51"/>
      <c r="P137" s="43" t="s">
        <v>516</v>
      </c>
    </row>
    <row r="138" spans="1:16" ht="10.5" customHeight="1" x14ac:dyDescent="0.2">
      <c r="A138" s="21"/>
      <c r="B138" s="51" t="s">
        <v>236</v>
      </c>
      <c r="C138" s="51"/>
      <c r="D138" s="51"/>
      <c r="E138" s="51"/>
      <c r="P138" s="43" t="s">
        <v>517</v>
      </c>
    </row>
    <row r="139" spans="1:16" ht="10.5" customHeight="1" x14ac:dyDescent="0.2">
      <c r="A139" s="21"/>
      <c r="B139" s="51" t="s">
        <v>237</v>
      </c>
      <c r="C139" s="51"/>
      <c r="D139" s="51"/>
      <c r="E139" s="51"/>
      <c r="P139" s="43" t="s">
        <v>518</v>
      </c>
    </row>
    <row r="140" spans="1:16" ht="10.5" customHeight="1" x14ac:dyDescent="0.2">
      <c r="A140" s="21"/>
      <c r="B140" s="51" t="s">
        <v>238</v>
      </c>
      <c r="C140" s="51"/>
      <c r="D140" s="51"/>
      <c r="E140" s="51"/>
      <c r="P140" s="43" t="s">
        <v>519</v>
      </c>
    </row>
    <row r="141" spans="1:16" ht="10.5" customHeight="1" x14ac:dyDescent="0.2">
      <c r="A141" s="21"/>
      <c r="B141" s="51" t="s">
        <v>239</v>
      </c>
      <c r="C141" s="51"/>
      <c r="D141" s="51"/>
      <c r="E141" s="51"/>
      <c r="P141" s="43" t="s">
        <v>520</v>
      </c>
    </row>
    <row r="142" spans="1:16" ht="10.5" customHeight="1" x14ac:dyDescent="0.2">
      <c r="A142" s="21"/>
      <c r="B142" s="51" t="s">
        <v>240</v>
      </c>
      <c r="C142" s="51"/>
      <c r="D142" s="51"/>
      <c r="E142" s="51"/>
      <c r="P142" s="43" t="s">
        <v>521</v>
      </c>
    </row>
    <row r="143" spans="1:16" ht="10.5" customHeight="1" x14ac:dyDescent="0.2">
      <c r="A143" s="21"/>
      <c r="B143" s="51" t="s">
        <v>241</v>
      </c>
      <c r="C143" s="51"/>
      <c r="D143" s="51"/>
      <c r="E143" s="51"/>
      <c r="P143" s="43" t="s">
        <v>522</v>
      </c>
    </row>
    <row r="144" spans="1:16" ht="10.5" customHeight="1" x14ac:dyDescent="0.2">
      <c r="A144" s="21"/>
      <c r="B144" s="51" t="s">
        <v>242</v>
      </c>
      <c r="C144" s="51"/>
      <c r="D144" s="51"/>
      <c r="E144" s="51"/>
      <c r="P144" s="43" t="s">
        <v>523</v>
      </c>
    </row>
    <row r="145" spans="1:16" ht="10.5" customHeight="1" x14ac:dyDescent="0.2">
      <c r="A145" s="21"/>
      <c r="B145" s="51" t="s">
        <v>243</v>
      </c>
      <c r="C145" s="51"/>
      <c r="D145" s="51"/>
      <c r="E145" s="51"/>
      <c r="P145" s="43" t="s">
        <v>524</v>
      </c>
    </row>
    <row r="146" spans="1:16" ht="10.5" customHeight="1" x14ac:dyDescent="0.2">
      <c r="A146" s="21"/>
      <c r="B146" s="51" t="s">
        <v>244</v>
      </c>
      <c r="C146" s="51"/>
      <c r="D146" s="51"/>
      <c r="E146" s="51"/>
      <c r="P146" s="43" t="s">
        <v>525</v>
      </c>
    </row>
    <row r="147" spans="1:16" ht="10.5" customHeight="1" x14ac:dyDescent="0.2">
      <c r="A147" s="21"/>
      <c r="B147" s="51" t="s">
        <v>245</v>
      </c>
      <c r="C147" s="51"/>
      <c r="D147" s="51"/>
      <c r="E147" s="51"/>
      <c r="P147" s="43" t="s">
        <v>526</v>
      </c>
    </row>
    <row r="148" spans="1:16" ht="10.5" customHeight="1" x14ac:dyDescent="0.2">
      <c r="A148" s="21"/>
      <c r="B148" s="51" t="s">
        <v>246</v>
      </c>
      <c r="C148" s="51"/>
      <c r="D148" s="51"/>
      <c r="E148" s="51"/>
      <c r="P148" s="43" t="s">
        <v>527</v>
      </c>
    </row>
    <row r="149" spans="1:16" ht="10.5" customHeight="1" x14ac:dyDescent="0.2">
      <c r="A149" s="21"/>
      <c r="B149" s="51" t="s">
        <v>247</v>
      </c>
      <c r="C149" s="51"/>
      <c r="D149" s="51"/>
      <c r="E149" s="51"/>
      <c r="P149" s="43" t="s">
        <v>528</v>
      </c>
    </row>
    <row r="150" spans="1:16" ht="10.5" customHeight="1" x14ac:dyDescent="0.2">
      <c r="A150" s="21"/>
      <c r="B150" s="51" t="s">
        <v>248</v>
      </c>
      <c r="C150" s="51"/>
      <c r="D150" s="51"/>
      <c r="E150" s="51"/>
      <c r="P150" s="43" t="s">
        <v>529</v>
      </c>
    </row>
    <row r="151" spans="1:16" ht="10.5" customHeight="1" x14ac:dyDescent="0.2">
      <c r="A151" s="21"/>
      <c r="B151" s="51" t="s">
        <v>249</v>
      </c>
      <c r="C151" s="51"/>
      <c r="D151" s="51"/>
      <c r="E151" s="51"/>
      <c r="P151" s="43" t="s">
        <v>530</v>
      </c>
    </row>
    <row r="152" spans="1:16" ht="10.5" customHeight="1" x14ac:dyDescent="0.2">
      <c r="A152" s="21"/>
      <c r="B152" s="51" t="s">
        <v>250</v>
      </c>
      <c r="C152" s="51"/>
      <c r="D152" s="51"/>
      <c r="E152" s="51"/>
      <c r="P152" s="43" t="s">
        <v>531</v>
      </c>
    </row>
    <row r="153" spans="1:16" ht="10.5" customHeight="1" x14ac:dyDescent="0.2">
      <c r="A153" s="21"/>
      <c r="B153" s="51" t="s">
        <v>251</v>
      </c>
      <c r="C153" s="51"/>
      <c r="D153" s="51"/>
      <c r="E153" s="51"/>
      <c r="P153" s="43" t="s">
        <v>532</v>
      </c>
    </row>
    <row r="154" spans="1:16" ht="10.5" customHeight="1" x14ac:dyDescent="0.2">
      <c r="A154" s="21"/>
      <c r="B154" s="51" t="s">
        <v>252</v>
      </c>
      <c r="C154" s="51"/>
      <c r="D154" s="51"/>
      <c r="E154" s="51"/>
      <c r="P154" s="43" t="s">
        <v>533</v>
      </c>
    </row>
    <row r="155" spans="1:16" ht="10.5" customHeight="1" x14ac:dyDescent="0.2">
      <c r="A155" s="21"/>
      <c r="B155" s="51" t="s">
        <v>253</v>
      </c>
      <c r="C155" s="51"/>
      <c r="D155" s="51"/>
      <c r="E155" s="51"/>
      <c r="P155" s="43" t="s">
        <v>534</v>
      </c>
    </row>
    <row r="156" spans="1:16" ht="10.5" customHeight="1" x14ac:dyDescent="0.2">
      <c r="A156" s="21"/>
      <c r="B156" s="51" t="s">
        <v>254</v>
      </c>
      <c r="C156" s="51"/>
      <c r="D156" s="51"/>
      <c r="E156" s="51"/>
      <c r="P156" s="43" t="s">
        <v>535</v>
      </c>
    </row>
    <row r="157" spans="1:16" ht="10.5" customHeight="1" x14ac:dyDescent="0.2">
      <c r="A157" s="21"/>
      <c r="B157" s="51" t="s">
        <v>255</v>
      </c>
      <c r="C157" s="51"/>
      <c r="D157" s="51"/>
      <c r="E157" s="51"/>
      <c r="P157" s="43" t="s">
        <v>536</v>
      </c>
    </row>
    <row r="158" spans="1:16" ht="10.5" customHeight="1" x14ac:dyDescent="0.2">
      <c r="A158" s="21"/>
      <c r="B158" s="51" t="s">
        <v>256</v>
      </c>
      <c r="C158" s="51"/>
      <c r="D158" s="51"/>
      <c r="E158" s="51"/>
      <c r="P158" s="43" t="s">
        <v>537</v>
      </c>
    </row>
    <row r="159" spans="1:16" ht="10.5" customHeight="1" x14ac:dyDescent="0.2">
      <c r="A159" s="21"/>
      <c r="B159" s="51" t="s">
        <v>257</v>
      </c>
      <c r="C159" s="51"/>
      <c r="D159" s="51"/>
      <c r="E159" s="51"/>
      <c r="P159" s="43" t="s">
        <v>538</v>
      </c>
    </row>
    <row r="160" spans="1:16" ht="10.5" customHeight="1" x14ac:dyDescent="0.2">
      <c r="A160" s="21"/>
      <c r="B160" s="51" t="s">
        <v>258</v>
      </c>
      <c r="C160" s="51"/>
      <c r="D160" s="51"/>
      <c r="E160" s="51"/>
    </row>
    <row r="161" spans="1:5" ht="10.5" customHeight="1" x14ac:dyDescent="0.2">
      <c r="A161" s="21"/>
      <c r="B161" s="51" t="s">
        <v>259</v>
      </c>
      <c r="C161" s="51"/>
      <c r="D161" s="51"/>
      <c r="E161" s="51"/>
    </row>
    <row r="162" spans="1:5" ht="10.5" customHeight="1" x14ac:dyDescent="0.2">
      <c r="A162" s="21"/>
      <c r="B162" s="51" t="s">
        <v>260</v>
      </c>
      <c r="C162" s="51"/>
      <c r="D162" s="51"/>
      <c r="E162" s="51"/>
    </row>
    <row r="163" spans="1:5" ht="10.5" customHeight="1" x14ac:dyDescent="0.2">
      <c r="A163" s="21"/>
      <c r="B163" s="51" t="s">
        <v>261</v>
      </c>
      <c r="C163" s="51"/>
      <c r="D163" s="51"/>
      <c r="E163" s="51"/>
    </row>
    <row r="164" spans="1:5" ht="10.5" customHeight="1" x14ac:dyDescent="0.2">
      <c r="A164" s="21"/>
      <c r="B164" s="51" t="s">
        <v>262</v>
      </c>
      <c r="C164" s="51"/>
      <c r="D164" s="51"/>
      <c r="E164" s="51"/>
    </row>
    <row r="165" spans="1:5" ht="10.5" customHeight="1" x14ac:dyDescent="0.2">
      <c r="A165" s="21"/>
      <c r="B165" s="51" t="s">
        <v>263</v>
      </c>
      <c r="C165" s="51"/>
      <c r="D165" s="51"/>
      <c r="E165" s="51"/>
    </row>
    <row r="166" spans="1:5" ht="10.5" customHeight="1" x14ac:dyDescent="0.2">
      <c r="A166" s="21"/>
      <c r="B166" s="51" t="s">
        <v>264</v>
      </c>
      <c r="C166" s="51"/>
      <c r="D166" s="51"/>
      <c r="E166" s="51"/>
    </row>
    <row r="167" spans="1:5" ht="10.5" customHeight="1" x14ac:dyDescent="0.2">
      <c r="A167" s="21"/>
      <c r="B167" s="51" t="s">
        <v>265</v>
      </c>
      <c r="C167" s="51"/>
      <c r="D167" s="51"/>
      <c r="E167" s="51"/>
    </row>
    <row r="168" spans="1:5" ht="10.5" customHeight="1" x14ac:dyDescent="0.2">
      <c r="A168" s="21"/>
      <c r="B168" s="51" t="s">
        <v>266</v>
      </c>
      <c r="C168" s="51"/>
      <c r="D168" s="51"/>
      <c r="E168" s="51"/>
    </row>
    <row r="169" spans="1:5" ht="10.5" customHeight="1" x14ac:dyDescent="0.2">
      <c r="A169" s="21"/>
      <c r="B169" s="51" t="s">
        <v>267</v>
      </c>
      <c r="C169" s="51"/>
      <c r="D169" s="51"/>
      <c r="E169" s="51"/>
    </row>
    <row r="170" spans="1:5" ht="10.5" customHeight="1" x14ac:dyDescent="0.2">
      <c r="A170" s="21"/>
      <c r="B170" s="51" t="s">
        <v>268</v>
      </c>
      <c r="C170" s="51"/>
      <c r="D170" s="51"/>
      <c r="E170" s="51"/>
    </row>
    <row r="171" spans="1:5" ht="10.5" customHeight="1" x14ac:dyDescent="0.2">
      <c r="A171" s="21"/>
      <c r="B171" s="51" t="s">
        <v>269</v>
      </c>
      <c r="C171" s="51"/>
      <c r="D171" s="51"/>
      <c r="E171" s="51"/>
    </row>
    <row r="172" spans="1:5" ht="10.5" customHeight="1" x14ac:dyDescent="0.2">
      <c r="A172" s="21"/>
      <c r="B172" s="51" t="s">
        <v>270</v>
      </c>
      <c r="C172" s="51"/>
      <c r="D172" s="51"/>
      <c r="E172" s="51"/>
    </row>
    <row r="173" spans="1:5" ht="10.5" customHeight="1" x14ac:dyDescent="0.2">
      <c r="A173" s="21"/>
      <c r="B173" s="51" t="s">
        <v>271</v>
      </c>
      <c r="C173" s="51"/>
      <c r="D173" s="51"/>
      <c r="E173" s="51"/>
    </row>
    <row r="174" spans="1:5" ht="10.5" customHeight="1" x14ac:dyDescent="0.2">
      <c r="A174" s="21"/>
      <c r="B174" s="51" t="s">
        <v>272</v>
      </c>
      <c r="C174" s="51"/>
      <c r="D174" s="51"/>
      <c r="E174" s="51"/>
    </row>
    <row r="175" spans="1:5" ht="10.5" customHeight="1" x14ac:dyDescent="0.2">
      <c r="A175" s="21"/>
      <c r="B175" s="51" t="s">
        <v>273</v>
      </c>
      <c r="C175" s="51"/>
      <c r="D175" s="51"/>
      <c r="E175" s="51"/>
    </row>
    <row r="176" spans="1:5" ht="10.5" customHeight="1" x14ac:dyDescent="0.2">
      <c r="A176" s="21"/>
      <c r="B176" s="51" t="s">
        <v>274</v>
      </c>
      <c r="C176" s="51"/>
      <c r="D176" s="51"/>
      <c r="E176" s="51"/>
    </row>
    <row r="177" spans="1:5" ht="10.5" customHeight="1" x14ac:dyDescent="0.2">
      <c r="A177" s="21"/>
      <c r="B177" s="51" t="s">
        <v>275</v>
      </c>
      <c r="C177" s="51"/>
      <c r="D177" s="51"/>
      <c r="E177" s="51"/>
    </row>
    <row r="178" spans="1:5" ht="10.5" customHeight="1" x14ac:dyDescent="0.2">
      <c r="A178" s="21"/>
      <c r="B178" s="51" t="s">
        <v>276</v>
      </c>
      <c r="C178" s="51"/>
      <c r="D178" s="51"/>
      <c r="E178" s="51"/>
    </row>
    <row r="179" spans="1:5" ht="10.5" customHeight="1" x14ac:dyDescent="0.2">
      <c r="A179" s="21"/>
      <c r="B179" s="51" t="s">
        <v>277</v>
      </c>
      <c r="C179" s="51"/>
      <c r="D179" s="51"/>
      <c r="E179" s="51"/>
    </row>
    <row r="180" spans="1:5" ht="10.5" customHeight="1" x14ac:dyDescent="0.2">
      <c r="A180" s="21"/>
      <c r="B180" s="51" t="s">
        <v>278</v>
      </c>
      <c r="C180" s="51"/>
      <c r="D180" s="51"/>
      <c r="E180" s="51"/>
    </row>
    <row r="181" spans="1:5" ht="10.5" customHeight="1" x14ac:dyDescent="0.2">
      <c r="A181" s="21"/>
      <c r="B181" s="51" t="s">
        <v>279</v>
      </c>
      <c r="C181" s="51"/>
      <c r="D181" s="51"/>
      <c r="E181" s="51"/>
    </row>
    <row r="182" spans="1:5" ht="10.5" customHeight="1" x14ac:dyDescent="0.2">
      <c r="A182" s="21"/>
      <c r="B182" s="51" t="s">
        <v>280</v>
      </c>
      <c r="C182" s="51"/>
      <c r="D182" s="51"/>
      <c r="E182" s="51"/>
    </row>
    <row r="183" spans="1:5" ht="10.5" customHeight="1" x14ac:dyDescent="0.2">
      <c r="A183" s="21"/>
      <c r="B183" s="51" t="s">
        <v>281</v>
      </c>
      <c r="C183" s="51"/>
      <c r="D183" s="51"/>
      <c r="E183" s="51"/>
    </row>
    <row r="184" spans="1:5" ht="10.5" customHeight="1" x14ac:dyDescent="0.2">
      <c r="A184" s="21"/>
      <c r="B184" s="51" t="s">
        <v>282</v>
      </c>
      <c r="C184" s="51"/>
      <c r="D184" s="51"/>
      <c r="E184" s="51"/>
    </row>
    <row r="185" spans="1:5" ht="10.5" customHeight="1" x14ac:dyDescent="0.2">
      <c r="A185" s="21"/>
      <c r="B185" s="51" t="s">
        <v>283</v>
      </c>
      <c r="C185" s="51"/>
      <c r="D185" s="51"/>
      <c r="E185" s="51"/>
    </row>
    <row r="186" spans="1:5" ht="10.5" customHeight="1" x14ac:dyDescent="0.2">
      <c r="A186" s="21"/>
      <c r="B186" s="51" t="s">
        <v>284</v>
      </c>
      <c r="C186" s="51"/>
      <c r="D186" s="51"/>
      <c r="E186" s="51"/>
    </row>
    <row r="187" spans="1:5" ht="10.5" customHeight="1" x14ac:dyDescent="0.2">
      <c r="A187" s="21"/>
      <c r="B187" s="51" t="s">
        <v>285</v>
      </c>
      <c r="C187" s="51"/>
      <c r="D187" s="51"/>
      <c r="E187" s="51"/>
    </row>
    <row r="188" spans="1:5" ht="10.5" customHeight="1" x14ac:dyDescent="0.2">
      <c r="A188" s="21"/>
      <c r="B188" s="51" t="s">
        <v>286</v>
      </c>
      <c r="C188" s="51"/>
      <c r="D188" s="51"/>
      <c r="E188" s="51"/>
    </row>
    <row r="189" spans="1:5" ht="10.5" customHeight="1" x14ac:dyDescent="0.2">
      <c r="A189" s="21"/>
      <c r="B189" s="51" t="s">
        <v>287</v>
      </c>
      <c r="C189" s="51"/>
      <c r="D189" s="51"/>
      <c r="E189" s="51"/>
    </row>
    <row r="190" spans="1:5" ht="10.5" customHeight="1" x14ac:dyDescent="0.2">
      <c r="A190" s="21"/>
      <c r="B190" s="51" t="s">
        <v>288</v>
      </c>
      <c r="C190" s="51"/>
      <c r="D190" s="51"/>
      <c r="E190" s="51"/>
    </row>
    <row r="191" spans="1:5" ht="10.5" customHeight="1" x14ac:dyDescent="0.2">
      <c r="A191" s="21"/>
      <c r="B191" s="51" t="s">
        <v>289</v>
      </c>
      <c r="C191" s="51"/>
      <c r="D191" s="51"/>
      <c r="E191" s="51"/>
    </row>
    <row r="192" spans="1:5" ht="10.5" customHeight="1" x14ac:dyDescent="0.2">
      <c r="A192" s="21"/>
      <c r="B192" s="51" t="s">
        <v>290</v>
      </c>
      <c r="C192" s="51"/>
      <c r="D192" s="51"/>
      <c r="E192" s="51"/>
    </row>
    <row r="193" spans="1:5" ht="10.5" customHeight="1" x14ac:dyDescent="0.2">
      <c r="A193" s="21"/>
      <c r="B193" s="51" t="s">
        <v>291</v>
      </c>
      <c r="C193" s="51"/>
      <c r="D193" s="51"/>
      <c r="E193" s="51"/>
    </row>
    <row r="194" spans="1:5" ht="10.5" customHeight="1" x14ac:dyDescent="0.2">
      <c r="A194" s="21"/>
      <c r="B194" s="51" t="s">
        <v>292</v>
      </c>
      <c r="C194" s="51"/>
      <c r="D194" s="51"/>
      <c r="E194" s="51"/>
    </row>
    <row r="195" spans="1:5" ht="10.5" customHeight="1" x14ac:dyDescent="0.2">
      <c r="A195" s="21"/>
      <c r="B195" s="51" t="s">
        <v>293</v>
      </c>
      <c r="C195" s="51"/>
      <c r="D195" s="51"/>
      <c r="E195" s="51"/>
    </row>
    <row r="196" spans="1:5" ht="10.5" customHeight="1" x14ac:dyDescent="0.2">
      <c r="A196" s="21"/>
      <c r="B196" s="51" t="s">
        <v>294</v>
      </c>
      <c r="C196" s="51"/>
      <c r="D196" s="51"/>
      <c r="E196" s="51"/>
    </row>
    <row r="197" spans="1:5" ht="10.5" customHeight="1" x14ac:dyDescent="0.2">
      <c r="A197" s="21"/>
      <c r="B197" s="51" t="s">
        <v>295</v>
      </c>
      <c r="C197" s="51"/>
      <c r="D197" s="51"/>
      <c r="E197" s="51"/>
    </row>
    <row r="198" spans="1:5" ht="10.5" customHeight="1" x14ac:dyDescent="0.2">
      <c r="A198" s="21"/>
      <c r="B198" s="51" t="s">
        <v>296</v>
      </c>
      <c r="C198" s="51"/>
      <c r="D198" s="51"/>
      <c r="E198" s="51"/>
    </row>
    <row r="199" spans="1:5" ht="10.5" customHeight="1" x14ac:dyDescent="0.2">
      <c r="A199" s="21"/>
      <c r="B199" s="51" t="s">
        <v>297</v>
      </c>
      <c r="C199" s="51"/>
      <c r="D199" s="51"/>
      <c r="E199" s="51"/>
    </row>
    <row r="200" spans="1:5" ht="10.5" customHeight="1" x14ac:dyDescent="0.2">
      <c r="A200" s="21"/>
      <c r="B200" s="51" t="s">
        <v>298</v>
      </c>
      <c r="C200" s="51"/>
      <c r="D200" s="51"/>
      <c r="E200" s="51"/>
    </row>
    <row r="201" spans="1:5" ht="10.5" customHeight="1" x14ac:dyDescent="0.2">
      <c r="A201" s="21"/>
      <c r="B201" s="51" t="s">
        <v>299</v>
      </c>
      <c r="C201" s="51"/>
      <c r="D201" s="51"/>
      <c r="E201" s="51"/>
    </row>
    <row r="202" spans="1:5" ht="10.5" customHeight="1" x14ac:dyDescent="0.2">
      <c r="A202" s="21"/>
      <c r="B202" s="51"/>
      <c r="C202" s="51"/>
      <c r="D202" s="51"/>
      <c r="E202" s="51"/>
    </row>
    <row r="203" spans="1:5" ht="10.5" customHeight="1" x14ac:dyDescent="0.2">
      <c r="A203" s="21"/>
      <c r="B203" s="51"/>
      <c r="C203" s="51"/>
      <c r="D203" s="51"/>
      <c r="E203" s="51"/>
    </row>
    <row r="204" spans="1:5" ht="10.5" customHeight="1" x14ac:dyDescent="0.2">
      <c r="A204" s="21"/>
      <c r="B204" s="51"/>
      <c r="C204" s="51"/>
      <c r="D204" s="51"/>
      <c r="E204" s="51"/>
    </row>
    <row r="205" spans="1:5" ht="10.5" customHeight="1" x14ac:dyDescent="0.2">
      <c r="A205" s="21"/>
      <c r="B205" s="51"/>
      <c r="C205" s="51"/>
      <c r="D205" s="51"/>
      <c r="E205" s="51"/>
    </row>
    <row r="206" spans="1:5" ht="10.5" customHeight="1" x14ac:dyDescent="0.2">
      <c r="A206" s="21"/>
      <c r="B206" s="51"/>
      <c r="C206" s="51"/>
      <c r="D206" s="51"/>
      <c r="E206" s="51"/>
    </row>
    <row r="207" spans="1:5" ht="10.5" customHeight="1" x14ac:dyDescent="0.2">
      <c r="A207" s="21"/>
      <c r="B207" s="51"/>
      <c r="C207" s="51"/>
      <c r="D207" s="51"/>
      <c r="E207" s="51"/>
    </row>
    <row r="208" spans="1:5" ht="10.5" customHeight="1" x14ac:dyDescent="0.2">
      <c r="A208" s="21"/>
      <c r="B208" s="51"/>
      <c r="C208" s="51"/>
      <c r="D208" s="51"/>
      <c r="E208" s="51"/>
    </row>
    <row r="209" spans="1:5" ht="10.5" customHeight="1" x14ac:dyDescent="0.2">
      <c r="A209" s="21"/>
      <c r="B209" s="51"/>
      <c r="C209" s="51"/>
      <c r="D209" s="51"/>
      <c r="E209" s="51"/>
    </row>
    <row r="210" spans="1:5" ht="10.5" customHeight="1" x14ac:dyDescent="0.2">
      <c r="A210" s="21"/>
      <c r="B210" s="51"/>
      <c r="C210" s="51"/>
      <c r="D210" s="51"/>
      <c r="E210" s="51"/>
    </row>
    <row r="211" spans="1:5" ht="10.5" customHeight="1" x14ac:dyDescent="0.2">
      <c r="A211" s="21"/>
      <c r="B211" s="51"/>
      <c r="C211" s="51"/>
      <c r="D211" s="51"/>
      <c r="E211" s="51"/>
    </row>
    <row r="212" spans="1:5" ht="10.5" customHeight="1" x14ac:dyDescent="0.2">
      <c r="A212" s="21"/>
      <c r="B212" s="51"/>
      <c r="C212" s="51"/>
      <c r="D212" s="51"/>
      <c r="E212" s="51"/>
    </row>
    <row r="213" spans="1:5" ht="10.5" customHeight="1" x14ac:dyDescent="0.2">
      <c r="A213" s="21"/>
      <c r="B213" s="51"/>
      <c r="C213" s="51"/>
      <c r="D213" s="51"/>
      <c r="E213" s="51"/>
    </row>
    <row r="214" spans="1:5" ht="10.5" customHeight="1" x14ac:dyDescent="0.2">
      <c r="A214" s="21"/>
      <c r="B214" s="51"/>
      <c r="C214" s="51"/>
      <c r="D214" s="51"/>
      <c r="E214" s="51"/>
    </row>
    <row r="215" spans="1:5" ht="10.5" customHeight="1" x14ac:dyDescent="0.2">
      <c r="A215" s="21"/>
      <c r="B215" s="51"/>
      <c r="C215" s="51"/>
      <c r="D215" s="51"/>
      <c r="E215" s="51"/>
    </row>
    <row r="216" spans="1:5" ht="10.5" customHeight="1" x14ac:dyDescent="0.2">
      <c r="A216" s="21"/>
      <c r="B216" s="51"/>
      <c r="C216" s="51"/>
      <c r="D216" s="51"/>
      <c r="E216" s="51"/>
    </row>
    <row r="217" spans="1:5" ht="10.5" customHeight="1" x14ac:dyDescent="0.2">
      <c r="A217" s="21"/>
      <c r="B217" s="51"/>
      <c r="C217" s="51"/>
      <c r="D217" s="51"/>
      <c r="E217" s="51"/>
    </row>
    <row r="218" spans="1:5" ht="10.5" customHeight="1" x14ac:dyDescent="0.2">
      <c r="A218" s="21"/>
      <c r="B218" s="51"/>
      <c r="C218" s="51"/>
      <c r="D218" s="51"/>
      <c r="E218" s="51"/>
    </row>
    <row r="219" spans="1:5" ht="10.5" customHeight="1" x14ac:dyDescent="0.2">
      <c r="A219" s="21"/>
      <c r="B219" s="51"/>
      <c r="C219" s="51"/>
      <c r="D219" s="51"/>
      <c r="E219" s="51"/>
    </row>
    <row r="220" spans="1:5" ht="10.5" customHeight="1" x14ac:dyDescent="0.2">
      <c r="A220" s="21"/>
      <c r="B220" s="51"/>
      <c r="C220" s="51"/>
      <c r="D220" s="51"/>
      <c r="E220" s="51"/>
    </row>
    <row r="221" spans="1:5" ht="10.5" customHeight="1" x14ac:dyDescent="0.2">
      <c r="A221" s="21"/>
      <c r="B221" s="51"/>
      <c r="C221" s="51"/>
      <c r="D221" s="51"/>
      <c r="E221" s="51"/>
    </row>
    <row r="222" spans="1:5" ht="10.5" customHeight="1" x14ac:dyDescent="0.2">
      <c r="A222" s="21"/>
      <c r="B222" s="51"/>
      <c r="C222" s="51"/>
      <c r="D222" s="51"/>
      <c r="E222" s="51"/>
    </row>
    <row r="223" spans="1:5" ht="10.5" customHeight="1" x14ac:dyDescent="0.2">
      <c r="A223" s="21"/>
      <c r="B223" s="51"/>
      <c r="C223" s="51"/>
      <c r="D223" s="51"/>
      <c r="E223" s="51"/>
    </row>
    <row r="224" spans="1:5" ht="10.5" customHeight="1" x14ac:dyDescent="0.2">
      <c r="A224" s="21"/>
      <c r="B224" s="51"/>
      <c r="C224" s="51"/>
      <c r="D224" s="51"/>
      <c r="E224" s="51"/>
    </row>
    <row r="225" spans="1:5" ht="10.5" customHeight="1" x14ac:dyDescent="0.2">
      <c r="A225" s="21"/>
      <c r="B225" s="51"/>
      <c r="C225" s="51"/>
      <c r="D225" s="51"/>
      <c r="E225" s="51"/>
    </row>
    <row r="226" spans="1:5" ht="10.5" customHeight="1" x14ac:dyDescent="0.2">
      <c r="A226" s="21"/>
      <c r="B226" s="51"/>
      <c r="C226" s="51"/>
      <c r="D226" s="51"/>
      <c r="E226" s="51"/>
    </row>
    <row r="227" spans="1:5" ht="10.5" customHeight="1" x14ac:dyDescent="0.2">
      <c r="A227" s="21"/>
      <c r="B227" s="51"/>
      <c r="C227" s="51"/>
      <c r="D227" s="51"/>
      <c r="E227" s="51"/>
    </row>
    <row r="228" spans="1:5" ht="10.5" customHeight="1" x14ac:dyDescent="0.2">
      <c r="A228" s="21"/>
      <c r="B228" s="51"/>
      <c r="C228" s="51"/>
      <c r="D228" s="51"/>
      <c r="E228" s="51"/>
    </row>
    <row r="229" spans="1:5" ht="10.5" customHeight="1" x14ac:dyDescent="0.2">
      <c r="A229" s="21"/>
      <c r="B229" s="51"/>
      <c r="C229" s="51"/>
      <c r="D229" s="51"/>
      <c r="E229" s="51"/>
    </row>
    <row r="230" spans="1:5" ht="10.5" customHeight="1" x14ac:dyDescent="0.2">
      <c r="A230" s="21"/>
      <c r="B230" s="51"/>
      <c r="C230" s="51"/>
      <c r="D230" s="51"/>
      <c r="E230" s="51"/>
    </row>
    <row r="231" spans="1:5" ht="10.5" customHeight="1" x14ac:dyDescent="0.2">
      <c r="A231" s="21"/>
      <c r="B231" s="51"/>
      <c r="C231" s="51"/>
      <c r="D231" s="51"/>
      <c r="E231" s="51"/>
    </row>
    <row r="232" spans="1:5" ht="10.5" customHeight="1" x14ac:dyDescent="0.2">
      <c r="A232" s="21"/>
      <c r="B232" s="51"/>
      <c r="C232" s="51"/>
      <c r="D232" s="51"/>
      <c r="E232" s="51"/>
    </row>
    <row r="233" spans="1:5" ht="10.5" customHeight="1" x14ac:dyDescent="0.2">
      <c r="A233" s="21"/>
      <c r="B233" s="51"/>
      <c r="C233" s="51"/>
      <c r="D233" s="51"/>
      <c r="E233" s="51"/>
    </row>
    <row r="234" spans="1:5" ht="10.5" customHeight="1" x14ac:dyDescent="0.2">
      <c r="A234" s="21"/>
      <c r="B234" s="51"/>
      <c r="C234" s="51"/>
      <c r="D234" s="51"/>
      <c r="E234" s="51"/>
    </row>
    <row r="235" spans="1:5" ht="10.5" customHeight="1" x14ac:dyDescent="0.2">
      <c r="A235" s="21"/>
      <c r="B235" s="51"/>
      <c r="C235" s="51"/>
      <c r="D235" s="51"/>
      <c r="E235" s="51"/>
    </row>
    <row r="236" spans="1:5" ht="10.5" customHeight="1" x14ac:dyDescent="0.2">
      <c r="A236" s="21"/>
      <c r="B236" s="51"/>
      <c r="C236" s="51"/>
      <c r="D236" s="51"/>
      <c r="E236" s="51"/>
    </row>
    <row r="237" spans="1:5" ht="10.5" customHeight="1" x14ac:dyDescent="0.2">
      <c r="A237" s="21"/>
      <c r="B237" s="51"/>
      <c r="C237" s="51"/>
      <c r="D237" s="51"/>
      <c r="E237" s="51"/>
    </row>
    <row r="238" spans="1:5" ht="10.5" customHeight="1" x14ac:dyDescent="0.2">
      <c r="A238" s="21"/>
      <c r="B238" s="51"/>
      <c r="C238" s="51"/>
      <c r="D238" s="51"/>
      <c r="E238" s="51"/>
    </row>
    <row r="239" spans="1:5" ht="10.5" customHeight="1" x14ac:dyDescent="0.2">
      <c r="A239" s="21"/>
      <c r="B239" s="51"/>
      <c r="C239" s="51"/>
      <c r="D239" s="51"/>
      <c r="E239" s="51"/>
    </row>
    <row r="240" spans="1:5" ht="10.5" customHeight="1" x14ac:dyDescent="0.2">
      <c r="A240" s="21"/>
      <c r="B240" s="51"/>
      <c r="C240" s="51"/>
      <c r="D240" s="51"/>
      <c r="E240" s="51"/>
    </row>
    <row r="241" spans="1:5" ht="10.5" customHeight="1" x14ac:dyDescent="0.2">
      <c r="A241" s="21"/>
      <c r="B241" s="51"/>
      <c r="C241" s="51"/>
      <c r="D241" s="51"/>
      <c r="E241" s="51"/>
    </row>
    <row r="242" spans="1:5" ht="10.5" customHeight="1" x14ac:dyDescent="0.2">
      <c r="A242" s="21"/>
      <c r="B242" s="51"/>
      <c r="C242" s="51"/>
      <c r="D242" s="51"/>
      <c r="E242" s="51"/>
    </row>
    <row r="243" spans="1:5" ht="10.5" customHeight="1" x14ac:dyDescent="0.2">
      <c r="A243" s="21"/>
      <c r="B243" s="51"/>
      <c r="C243" s="51"/>
      <c r="D243" s="51"/>
      <c r="E243" s="51"/>
    </row>
    <row r="244" spans="1:5" ht="10.5" customHeight="1" x14ac:dyDescent="0.2">
      <c r="A244" s="21"/>
      <c r="B244" s="51"/>
      <c r="C244" s="51"/>
      <c r="D244" s="51"/>
      <c r="E244" s="51"/>
    </row>
    <row r="245" spans="1:5" ht="10.5" customHeight="1" x14ac:dyDescent="0.2">
      <c r="A245" s="21"/>
      <c r="B245" s="51"/>
      <c r="C245" s="51"/>
      <c r="D245" s="51"/>
      <c r="E245" s="51"/>
    </row>
    <row r="246" spans="1:5" ht="10.5" customHeight="1" x14ac:dyDescent="0.2">
      <c r="A246" s="21"/>
      <c r="B246" s="51"/>
      <c r="C246" s="51"/>
      <c r="D246" s="51"/>
      <c r="E246" s="51"/>
    </row>
    <row r="247" spans="1:5" ht="10.5" customHeight="1" x14ac:dyDescent="0.2">
      <c r="A247" s="21"/>
      <c r="B247" s="51"/>
      <c r="C247" s="51"/>
      <c r="D247" s="51"/>
      <c r="E247" s="51"/>
    </row>
    <row r="248" spans="1:5" ht="10.5" customHeight="1" x14ac:dyDescent="0.2">
      <c r="A248" s="21"/>
      <c r="B248" s="51"/>
      <c r="C248" s="51"/>
      <c r="D248" s="51"/>
      <c r="E248" s="51"/>
    </row>
    <row r="249" spans="1:5" ht="10.5" customHeight="1" x14ac:dyDescent="0.2">
      <c r="A249" s="21"/>
      <c r="B249" s="51"/>
      <c r="C249" s="51"/>
      <c r="D249" s="51"/>
      <c r="E249" s="51"/>
    </row>
    <row r="250" spans="1:5" ht="10.5" customHeight="1" x14ac:dyDescent="0.2">
      <c r="A250" s="21"/>
      <c r="B250" s="51"/>
      <c r="C250" s="51"/>
      <c r="D250" s="51"/>
      <c r="E250" s="51"/>
    </row>
    <row r="251" spans="1:5" ht="10.5" customHeight="1" x14ac:dyDescent="0.2">
      <c r="A251" s="21"/>
      <c r="B251" s="51"/>
      <c r="C251" s="51"/>
      <c r="D251" s="51"/>
      <c r="E251" s="51"/>
    </row>
    <row r="252" spans="1:5" ht="10.5" customHeight="1" x14ac:dyDescent="0.2">
      <c r="A252" s="21"/>
      <c r="B252" s="51"/>
      <c r="C252" s="51"/>
      <c r="D252" s="51"/>
      <c r="E252" s="51"/>
    </row>
    <row r="253" spans="1:5" ht="10.5" customHeight="1" x14ac:dyDescent="0.2">
      <c r="A253" s="21"/>
      <c r="B253" s="51"/>
      <c r="C253" s="51"/>
      <c r="D253" s="51"/>
      <c r="E253" s="51"/>
    </row>
    <row r="254" spans="1:5" ht="10.5" customHeight="1" x14ac:dyDescent="0.2">
      <c r="A254" s="21"/>
      <c r="B254" s="51"/>
      <c r="C254" s="51"/>
      <c r="D254" s="51"/>
      <c r="E254" s="51"/>
    </row>
    <row r="255" spans="1:5" ht="10.5" customHeight="1" x14ac:dyDescent="0.2">
      <c r="A255" s="21"/>
      <c r="B255" s="51"/>
      <c r="C255" s="51"/>
      <c r="D255" s="51"/>
      <c r="E255" s="51"/>
    </row>
    <row r="256" spans="1:5" ht="10.5" customHeight="1" x14ac:dyDescent="0.2">
      <c r="A256" s="21"/>
      <c r="B256" s="51"/>
      <c r="C256" s="51"/>
      <c r="D256" s="51"/>
      <c r="E256" s="51"/>
    </row>
    <row r="257" spans="1:5" ht="10.5" customHeight="1" x14ac:dyDescent="0.2">
      <c r="A257" s="21"/>
      <c r="B257" s="51"/>
      <c r="C257" s="51"/>
      <c r="D257" s="51"/>
      <c r="E257" s="51"/>
    </row>
    <row r="258" spans="1:5" ht="10.5" customHeight="1" x14ac:dyDescent="0.2">
      <c r="A258" s="21"/>
      <c r="B258" s="51"/>
      <c r="C258" s="51"/>
      <c r="D258" s="51"/>
      <c r="E258" s="51"/>
    </row>
    <row r="259" spans="1:5" ht="10.5" customHeight="1" x14ac:dyDescent="0.2">
      <c r="A259" s="21"/>
      <c r="B259" s="51"/>
      <c r="C259" s="51"/>
      <c r="D259" s="51"/>
      <c r="E259" s="51"/>
    </row>
    <row r="260" spans="1:5" ht="10.5" customHeight="1" x14ac:dyDescent="0.2">
      <c r="A260" s="21"/>
      <c r="B260" s="51"/>
      <c r="C260" s="51"/>
      <c r="D260" s="51"/>
      <c r="E260" s="51"/>
    </row>
    <row r="261" spans="1:5" ht="10.5" customHeight="1" x14ac:dyDescent="0.2">
      <c r="A261" s="21"/>
      <c r="B261" s="51"/>
      <c r="C261" s="51"/>
      <c r="D261" s="51"/>
      <c r="E261" s="51"/>
    </row>
    <row r="262" spans="1:5" ht="10.5" customHeight="1" x14ac:dyDescent="0.2">
      <c r="A262" s="21"/>
      <c r="B262" s="51"/>
      <c r="C262" s="51"/>
      <c r="D262" s="51"/>
      <c r="E262" s="51"/>
    </row>
    <row r="263" spans="1:5" ht="10.5" customHeight="1" x14ac:dyDescent="0.2">
      <c r="A263" s="21"/>
      <c r="B263" s="51"/>
      <c r="C263" s="51"/>
      <c r="D263" s="51"/>
      <c r="E263" s="51"/>
    </row>
    <row r="264" spans="1:5" ht="10.5" customHeight="1" x14ac:dyDescent="0.2">
      <c r="A264" s="21"/>
      <c r="B264" s="51"/>
      <c r="C264" s="51"/>
      <c r="D264" s="51"/>
      <c r="E264" s="51"/>
    </row>
    <row r="265" spans="1:5" ht="10.5" customHeight="1" x14ac:dyDescent="0.2">
      <c r="A265" s="21"/>
      <c r="B265" s="51"/>
      <c r="C265" s="51"/>
      <c r="D265" s="51"/>
      <c r="E265" s="51"/>
    </row>
    <row r="266" spans="1:5" ht="10.5" customHeight="1" x14ac:dyDescent="0.2">
      <c r="A266" s="21"/>
      <c r="B266" s="51"/>
      <c r="C266" s="51"/>
      <c r="D266" s="51"/>
      <c r="E266" s="51"/>
    </row>
    <row r="267" spans="1:5" ht="13.5" customHeight="1" x14ac:dyDescent="0.2">
      <c r="A267" s="21"/>
      <c r="B267" s="51"/>
      <c r="C267" s="21"/>
      <c r="D267" s="51"/>
      <c r="E267" s="51"/>
    </row>
    <row r="268" spans="1:5" ht="13.5" customHeight="1" x14ac:dyDescent="0.2">
      <c r="A268" s="21"/>
      <c r="B268" s="51"/>
      <c r="C268" s="21"/>
      <c r="D268" s="51"/>
      <c r="E268" s="51"/>
    </row>
    <row r="269" spans="1:5" ht="13.5" customHeight="1" x14ac:dyDescent="0.2">
      <c r="A269" s="21"/>
      <c r="B269" s="51"/>
      <c r="C269" s="21"/>
      <c r="D269" s="21"/>
      <c r="E269" s="51"/>
    </row>
    <row r="270" spans="1:5" ht="13.5" customHeight="1" x14ac:dyDescent="0.2">
      <c r="A270" s="21"/>
      <c r="B270" s="21"/>
      <c r="C270" s="21"/>
      <c r="D270" s="21"/>
      <c r="E270" s="21"/>
    </row>
    <row r="271" spans="1:5" ht="13.5" customHeight="1" x14ac:dyDescent="0.2">
      <c r="A271" s="21"/>
      <c r="B271" s="21"/>
      <c r="C271" s="21"/>
      <c r="D271" s="21"/>
      <c r="E271" s="21"/>
    </row>
    <row r="272" spans="1:5" ht="13.5" customHeight="1" x14ac:dyDescent="0.2">
      <c r="A272" s="21"/>
      <c r="B272" s="21"/>
      <c r="C272" s="21"/>
      <c r="D272" s="21"/>
      <c r="E272" s="21"/>
    </row>
    <row r="273" spans="1:5" ht="13.5" customHeight="1" x14ac:dyDescent="0.2">
      <c r="A273" s="21"/>
      <c r="B273" s="21"/>
      <c r="C273" s="21"/>
      <c r="D273" s="21"/>
      <c r="E273" s="21"/>
    </row>
    <row r="274" spans="1:5" ht="13.5" customHeight="1" x14ac:dyDescent="0.2">
      <c r="A274" s="21"/>
      <c r="B274" s="21"/>
      <c r="C274" s="21"/>
      <c r="D274" s="21"/>
      <c r="E274" s="21"/>
    </row>
    <row r="275" spans="1:5" ht="13.5" customHeight="1" x14ac:dyDescent="0.2">
      <c r="A275" s="21"/>
      <c r="B275" s="21"/>
      <c r="C275" s="21"/>
      <c r="D275" s="21"/>
      <c r="E275" s="21"/>
    </row>
    <row r="276" spans="1:5" ht="13.5" customHeight="1" x14ac:dyDescent="0.2">
      <c r="A276" s="21"/>
      <c r="B276" s="21"/>
      <c r="C276" s="21"/>
      <c r="D276" s="21"/>
      <c r="E276" s="21"/>
    </row>
    <row r="277" spans="1:5" ht="13.5" customHeight="1" x14ac:dyDescent="0.2">
      <c r="A277" s="21"/>
      <c r="B277" s="21"/>
      <c r="C277" s="21"/>
      <c r="D277" s="21"/>
      <c r="E277" s="21"/>
    </row>
    <row r="278" spans="1:5" ht="13.5" customHeight="1" x14ac:dyDescent="0.2">
      <c r="A278" s="21"/>
      <c r="B278" s="21"/>
      <c r="C278" s="21"/>
      <c r="D278" s="21"/>
      <c r="E278" s="21"/>
    </row>
    <row r="279" spans="1:5" ht="13.5" customHeight="1" x14ac:dyDescent="0.2">
      <c r="A279" s="21"/>
      <c r="B279" s="21"/>
      <c r="C279" s="21"/>
      <c r="D279" s="21"/>
      <c r="E279" s="21"/>
    </row>
    <row r="280" spans="1:5" ht="13.5" customHeight="1" x14ac:dyDescent="0.2">
      <c r="A280" s="21"/>
      <c r="B280" s="21"/>
      <c r="C280" s="21"/>
      <c r="D280" s="21"/>
      <c r="E280" s="21"/>
    </row>
    <row r="281" spans="1:5" ht="13.5" customHeight="1" x14ac:dyDescent="0.2">
      <c r="A281" s="21"/>
      <c r="B281" s="21"/>
      <c r="C281" s="21"/>
      <c r="D281" s="21"/>
      <c r="E281" s="21"/>
    </row>
    <row r="282" spans="1:5" ht="13.5" customHeight="1" x14ac:dyDescent="0.2">
      <c r="A282" s="21"/>
      <c r="B282" s="21"/>
      <c r="C282" s="21"/>
      <c r="D282" s="21"/>
      <c r="E282" s="21"/>
    </row>
    <row r="283" spans="1:5" ht="13.5" customHeight="1" x14ac:dyDescent="0.2">
      <c r="A283" s="21"/>
      <c r="B283" s="21"/>
      <c r="C283" s="21"/>
      <c r="D283" s="21"/>
      <c r="E283" s="21"/>
    </row>
    <row r="284" spans="1:5" ht="13.5" customHeight="1" x14ac:dyDescent="0.2">
      <c r="A284" s="21"/>
      <c r="B284" s="21"/>
      <c r="C284" s="21"/>
      <c r="D284" s="21"/>
      <c r="E284" s="21"/>
    </row>
    <row r="285" spans="1:5" ht="13.5" customHeight="1" x14ac:dyDescent="0.2">
      <c r="A285" s="21"/>
      <c r="B285" s="21"/>
      <c r="C285" s="21"/>
      <c r="D285" s="21"/>
      <c r="E285" s="21"/>
    </row>
    <row r="286" spans="1:5" ht="13.5" customHeight="1" x14ac:dyDescent="0.2">
      <c r="A286" s="21"/>
      <c r="B286" s="21"/>
      <c r="C286" s="21"/>
      <c r="D286" s="21"/>
      <c r="E286" s="21"/>
    </row>
    <row r="287" spans="1:5" ht="13.5" customHeight="1" x14ac:dyDescent="0.2">
      <c r="A287" s="21"/>
      <c r="B287" s="21"/>
      <c r="C287" s="21"/>
      <c r="D287" s="21"/>
      <c r="E287" s="21"/>
    </row>
    <row r="288" spans="1:5" ht="13.5" customHeight="1" x14ac:dyDescent="0.2">
      <c r="A288" s="21"/>
      <c r="B288" s="21"/>
      <c r="C288" s="21"/>
      <c r="D288" s="21"/>
      <c r="E288" s="21"/>
    </row>
    <row r="289" spans="1:5" ht="13.5" customHeight="1" x14ac:dyDescent="0.2">
      <c r="A289" s="21"/>
      <c r="B289" s="21"/>
      <c r="C289" s="21"/>
      <c r="D289" s="21"/>
      <c r="E289" s="21"/>
    </row>
    <row r="290" spans="1:5" ht="13.5" customHeight="1" x14ac:dyDescent="0.2">
      <c r="A290" s="21"/>
      <c r="B290" s="21"/>
      <c r="C290" s="21"/>
      <c r="D290" s="21"/>
      <c r="E290" s="21"/>
    </row>
    <row r="291" spans="1:5" ht="13.5" customHeight="1" x14ac:dyDescent="0.2">
      <c r="A291" s="21"/>
      <c r="B291" s="21"/>
      <c r="C291" s="21"/>
      <c r="D291" s="21"/>
      <c r="E291" s="21"/>
    </row>
    <row r="292" spans="1:5" ht="13.5" customHeight="1" x14ac:dyDescent="0.2">
      <c r="A292" s="21"/>
      <c r="B292" s="21"/>
      <c r="C292" s="21"/>
      <c r="D292" s="21"/>
      <c r="E292" s="21"/>
    </row>
    <row r="293" spans="1:5" ht="13.5" customHeight="1" x14ac:dyDescent="0.2">
      <c r="A293" s="21"/>
      <c r="B293" s="21"/>
      <c r="C293" s="21"/>
      <c r="D293" s="21"/>
      <c r="E293" s="21"/>
    </row>
    <row r="294" spans="1:5" ht="13.5" customHeight="1" x14ac:dyDescent="0.2">
      <c r="A294" s="21"/>
      <c r="B294" s="21"/>
      <c r="C294" s="21"/>
      <c r="D294" s="21"/>
      <c r="E294" s="21"/>
    </row>
    <row r="295" spans="1:5" ht="13.5" customHeight="1" x14ac:dyDescent="0.2">
      <c r="A295" s="21"/>
      <c r="B295" s="21"/>
      <c r="C295" s="21"/>
      <c r="D295" s="21"/>
      <c r="E295" s="21"/>
    </row>
    <row r="296" spans="1:5" ht="13.5" customHeight="1" x14ac:dyDescent="0.2">
      <c r="A296" s="21"/>
      <c r="B296" s="21"/>
      <c r="C296" s="21"/>
      <c r="D296" s="21"/>
      <c r="E296" s="21"/>
    </row>
    <row r="297" spans="1:5" ht="13.5" customHeight="1" x14ac:dyDescent="0.2">
      <c r="A297" s="21"/>
      <c r="B297" s="21"/>
      <c r="C297" s="21"/>
      <c r="D297" s="21"/>
      <c r="E297" s="21"/>
    </row>
    <row r="298" spans="1:5" ht="13.5" customHeight="1" x14ac:dyDescent="0.2">
      <c r="A298" s="21"/>
      <c r="B298" s="21"/>
      <c r="C298" s="21"/>
      <c r="D298" s="21"/>
      <c r="E298" s="21"/>
    </row>
    <row r="299" spans="1:5" ht="13.5" customHeight="1" x14ac:dyDescent="0.2">
      <c r="A299" s="21"/>
      <c r="B299" s="21"/>
      <c r="C299" s="21"/>
      <c r="D299" s="21"/>
      <c r="E299" s="21"/>
    </row>
    <row r="300" spans="1:5" ht="13.5" customHeight="1" x14ac:dyDescent="0.2">
      <c r="A300" s="21"/>
      <c r="B300" s="21"/>
      <c r="C300" s="21"/>
      <c r="D300" s="21"/>
      <c r="E300" s="21"/>
    </row>
    <row r="301" spans="1:5" ht="13.5" customHeight="1" x14ac:dyDescent="0.2">
      <c r="A301" s="21"/>
      <c r="B301" s="21"/>
      <c r="C301" s="21"/>
      <c r="D301" s="21"/>
      <c r="E301" s="21"/>
    </row>
    <row r="302" spans="1:5" ht="13.5" customHeight="1" x14ac:dyDescent="0.2">
      <c r="A302" s="21"/>
      <c r="B302" s="21"/>
      <c r="C302" s="21"/>
      <c r="D302" s="21"/>
      <c r="E302" s="21"/>
    </row>
    <row r="303" spans="1:5" ht="13.5" customHeight="1" x14ac:dyDescent="0.2">
      <c r="A303" s="21"/>
      <c r="B303" s="21"/>
      <c r="C303" s="21"/>
      <c r="D303" s="21"/>
      <c r="E303" s="21"/>
    </row>
    <row r="304" spans="1:5" ht="13.5" customHeight="1" x14ac:dyDescent="0.2">
      <c r="A304" s="21"/>
      <c r="B304" s="21"/>
      <c r="C304" s="21"/>
      <c r="D304" s="21"/>
      <c r="E304" s="21"/>
    </row>
    <row r="305" spans="1:5" ht="13.5" customHeight="1" x14ac:dyDescent="0.2">
      <c r="A305" s="21"/>
      <c r="B305" s="21"/>
      <c r="C305" s="21"/>
      <c r="D305" s="21"/>
      <c r="E305" s="21"/>
    </row>
    <row r="306" spans="1:5" ht="13.5" customHeight="1" x14ac:dyDescent="0.2">
      <c r="A306" s="21"/>
      <c r="B306" s="21"/>
      <c r="C306" s="21"/>
      <c r="D306" s="21"/>
      <c r="E306" s="21"/>
    </row>
    <row r="307" spans="1:5" ht="13.5" customHeight="1" x14ac:dyDescent="0.2">
      <c r="A307" s="21"/>
      <c r="B307" s="21"/>
      <c r="C307" s="21"/>
      <c r="D307" s="21"/>
      <c r="E307" s="21"/>
    </row>
    <row r="308" spans="1:5" ht="13.5" customHeight="1" x14ac:dyDescent="0.2">
      <c r="A308" s="21"/>
      <c r="B308" s="21"/>
      <c r="C308" s="21"/>
      <c r="D308" s="21"/>
      <c r="E308" s="21"/>
    </row>
    <row r="309" spans="1:5" ht="13.5" customHeight="1" x14ac:dyDescent="0.2">
      <c r="A309" s="21"/>
      <c r="B309" s="21"/>
      <c r="C309" s="21"/>
      <c r="D309" s="21"/>
      <c r="E309" s="21"/>
    </row>
    <row r="310" spans="1:5" ht="13.5" customHeight="1" x14ac:dyDescent="0.2">
      <c r="A310" s="21"/>
      <c r="B310" s="21"/>
      <c r="C310" s="21"/>
      <c r="D310" s="21"/>
      <c r="E310" s="21"/>
    </row>
    <row r="311" spans="1:5" ht="13.5" customHeight="1" x14ac:dyDescent="0.2">
      <c r="A311" s="21"/>
      <c r="B311" s="21"/>
      <c r="C311" s="21"/>
      <c r="D311" s="21"/>
      <c r="E311" s="21"/>
    </row>
    <row r="312" spans="1:5" ht="13.5" customHeight="1" x14ac:dyDescent="0.2">
      <c r="A312" s="21"/>
      <c r="B312" s="21"/>
      <c r="C312" s="21"/>
      <c r="D312" s="21"/>
      <c r="E312" s="21"/>
    </row>
    <row r="313" spans="1:5" ht="13.5" customHeight="1" x14ac:dyDescent="0.2">
      <c r="A313" s="21"/>
      <c r="B313" s="21"/>
      <c r="C313" s="21"/>
      <c r="D313" s="21"/>
      <c r="E313" s="21"/>
    </row>
    <row r="314" spans="1:5" ht="13.5" customHeight="1" x14ac:dyDescent="0.2">
      <c r="A314" s="21"/>
      <c r="B314" s="21"/>
      <c r="C314" s="21"/>
      <c r="D314" s="21"/>
      <c r="E314" s="21"/>
    </row>
    <row r="315" spans="1:5" ht="13.5" customHeight="1" x14ac:dyDescent="0.2">
      <c r="A315" s="21"/>
      <c r="B315" s="21"/>
      <c r="C315" s="21"/>
      <c r="D315" s="21"/>
      <c r="E315" s="21"/>
    </row>
    <row r="316" spans="1:5" ht="13.5" customHeight="1" x14ac:dyDescent="0.2">
      <c r="A316" s="21"/>
      <c r="B316" s="21"/>
      <c r="C316" s="21"/>
      <c r="D316" s="21"/>
      <c r="E316" s="21"/>
    </row>
    <row r="317" spans="1:5" ht="13.5" customHeight="1" x14ac:dyDescent="0.2">
      <c r="A317" s="21"/>
      <c r="B317" s="21"/>
      <c r="C317" s="21"/>
      <c r="D317" s="21"/>
      <c r="E317" s="21"/>
    </row>
    <row r="318" spans="1:5" ht="13.5" customHeight="1" x14ac:dyDescent="0.2">
      <c r="A318" s="21"/>
      <c r="B318" s="21"/>
      <c r="C318" s="21"/>
      <c r="D318" s="21"/>
      <c r="E318" s="21"/>
    </row>
    <row r="319" spans="1:5" ht="13.5" customHeight="1" x14ac:dyDescent="0.2">
      <c r="A319" s="21"/>
      <c r="B319" s="21"/>
      <c r="C319" s="21"/>
      <c r="D319" s="21"/>
      <c r="E319" s="21"/>
    </row>
    <row r="320" spans="1:5" ht="13.5" customHeight="1" x14ac:dyDescent="0.2">
      <c r="A320" s="21"/>
      <c r="B320" s="21"/>
      <c r="C320" s="21"/>
      <c r="D320" s="21"/>
      <c r="E320" s="21"/>
    </row>
    <row r="321" spans="1:5" ht="13.5" customHeight="1" x14ac:dyDescent="0.2">
      <c r="A321" s="21"/>
      <c r="B321" s="21"/>
      <c r="C321" s="21"/>
      <c r="D321" s="21"/>
      <c r="E321" s="21"/>
    </row>
    <row r="322" spans="1:5" ht="13.5" customHeight="1" x14ac:dyDescent="0.2">
      <c r="A322" s="21"/>
      <c r="B322" s="21"/>
      <c r="C322" s="21"/>
      <c r="D322" s="21"/>
      <c r="E322" s="21"/>
    </row>
    <row r="323" spans="1:5" ht="13.5" customHeight="1" x14ac:dyDescent="0.2">
      <c r="A323" s="21"/>
      <c r="B323" s="21"/>
      <c r="C323" s="21"/>
      <c r="D323" s="21"/>
      <c r="E323" s="21"/>
    </row>
    <row r="324" spans="1:5" ht="13.5" customHeight="1" x14ac:dyDescent="0.2">
      <c r="A324" s="21"/>
      <c r="B324" s="21"/>
      <c r="C324" s="21"/>
      <c r="D324" s="21"/>
      <c r="E324" s="21"/>
    </row>
    <row r="325" spans="1:5" ht="13.5" customHeight="1" x14ac:dyDescent="0.2">
      <c r="A325" s="21"/>
      <c r="B325" s="21"/>
      <c r="C325" s="21"/>
      <c r="D325" s="21"/>
      <c r="E325" s="21"/>
    </row>
    <row r="326" spans="1:5" ht="13.5" customHeight="1" x14ac:dyDescent="0.2">
      <c r="A326" s="21"/>
      <c r="B326" s="21"/>
      <c r="C326" s="21"/>
      <c r="D326" s="21"/>
      <c r="E326" s="21"/>
    </row>
    <row r="327" spans="1:5" ht="13.5" customHeight="1" x14ac:dyDescent="0.2">
      <c r="A327" s="21"/>
      <c r="B327" s="21"/>
      <c r="C327" s="21"/>
      <c r="D327" s="21"/>
      <c r="E327" s="21"/>
    </row>
    <row r="328" spans="1:5" ht="13.5" customHeight="1" x14ac:dyDescent="0.2">
      <c r="A328" s="21"/>
      <c r="B328" s="21"/>
      <c r="C328" s="21"/>
      <c r="D328" s="21"/>
      <c r="E328" s="21"/>
    </row>
    <row r="329" spans="1:5" ht="13.5" customHeight="1" x14ac:dyDescent="0.2">
      <c r="A329" s="21"/>
      <c r="B329" s="21"/>
      <c r="C329" s="21"/>
      <c r="D329" s="21"/>
      <c r="E329" s="21"/>
    </row>
    <row r="330" spans="1:5" ht="13.5" customHeight="1" x14ac:dyDescent="0.2">
      <c r="A330" s="21"/>
      <c r="B330" s="21"/>
      <c r="C330" s="21"/>
      <c r="D330" s="21"/>
      <c r="E330" s="21"/>
    </row>
    <row r="331" spans="1:5" ht="13.5" customHeight="1" x14ac:dyDescent="0.2">
      <c r="A331" s="21"/>
      <c r="B331" s="21"/>
      <c r="C331" s="21"/>
      <c r="D331" s="21"/>
      <c r="E331" s="21"/>
    </row>
    <row r="332" spans="1:5" ht="13.5" customHeight="1" x14ac:dyDescent="0.2">
      <c r="A332" s="21"/>
      <c r="B332" s="21"/>
      <c r="C332" s="21"/>
      <c r="D332" s="21"/>
      <c r="E332" s="21"/>
    </row>
    <row r="333" spans="1:5" ht="13.5" customHeight="1" x14ac:dyDescent="0.2">
      <c r="A333" s="21"/>
      <c r="B333" s="21"/>
      <c r="C333" s="21"/>
      <c r="D333" s="21"/>
      <c r="E333" s="21"/>
    </row>
    <row r="334" spans="1:5" ht="13.5" customHeight="1" x14ac:dyDescent="0.2">
      <c r="A334" s="21"/>
      <c r="B334" s="21"/>
      <c r="C334" s="21"/>
      <c r="D334" s="21"/>
      <c r="E334" s="21"/>
    </row>
    <row r="335" spans="1:5" ht="13.5" customHeight="1" x14ac:dyDescent="0.2">
      <c r="A335" s="21"/>
      <c r="B335" s="21"/>
      <c r="C335" s="21"/>
      <c r="D335" s="21"/>
      <c r="E335" s="21"/>
    </row>
    <row r="336" spans="1:5" ht="13.5" customHeight="1" x14ac:dyDescent="0.2">
      <c r="A336" s="21"/>
      <c r="B336" s="21"/>
      <c r="C336" s="21"/>
      <c r="D336" s="21"/>
      <c r="E336" s="21"/>
    </row>
    <row r="337" spans="1:5" ht="13.5" customHeight="1" x14ac:dyDescent="0.2">
      <c r="A337" s="21"/>
      <c r="B337" s="21"/>
      <c r="C337" s="21"/>
      <c r="D337" s="21"/>
      <c r="E337" s="21"/>
    </row>
    <row r="338" spans="1:5" ht="13.5" customHeight="1" x14ac:dyDescent="0.2">
      <c r="A338" s="21"/>
      <c r="B338" s="21"/>
      <c r="C338" s="21"/>
      <c r="D338" s="21"/>
      <c r="E338" s="21"/>
    </row>
    <row r="339" spans="1:5" ht="13.5" customHeight="1" x14ac:dyDescent="0.2">
      <c r="A339" s="21"/>
      <c r="B339" s="21"/>
      <c r="C339" s="21"/>
      <c r="D339" s="21"/>
      <c r="E339" s="21"/>
    </row>
    <row r="340" spans="1:5" ht="13.5" customHeight="1" x14ac:dyDescent="0.2">
      <c r="A340" s="21"/>
      <c r="B340" s="21"/>
      <c r="C340" s="21"/>
      <c r="D340" s="21"/>
      <c r="E340" s="21"/>
    </row>
    <row r="341" spans="1:5" ht="13.5" customHeight="1" x14ac:dyDescent="0.2">
      <c r="A341" s="21"/>
      <c r="B341" s="21"/>
      <c r="C341" s="21"/>
      <c r="D341" s="21"/>
      <c r="E341" s="21"/>
    </row>
    <row r="342" spans="1:5" ht="13.5" customHeight="1" x14ac:dyDescent="0.2">
      <c r="A342" s="21"/>
      <c r="B342" s="21"/>
      <c r="C342" s="21"/>
      <c r="D342" s="21"/>
      <c r="E342" s="21"/>
    </row>
    <row r="343" spans="1:5" ht="13.5" customHeight="1" x14ac:dyDescent="0.2">
      <c r="A343" s="21"/>
      <c r="B343" s="21"/>
      <c r="C343" s="21"/>
      <c r="D343" s="21"/>
      <c r="E343" s="21"/>
    </row>
    <row r="344" spans="1:5" ht="13.5" customHeight="1" x14ac:dyDescent="0.2">
      <c r="A344" s="21"/>
      <c r="B344" s="21"/>
      <c r="C344" s="21"/>
      <c r="D344" s="21"/>
      <c r="E344" s="21"/>
    </row>
    <row r="345" spans="1:5" ht="13.5" customHeight="1" x14ac:dyDescent="0.2">
      <c r="A345" s="21"/>
      <c r="B345" s="21"/>
      <c r="C345" s="21"/>
      <c r="D345" s="21"/>
      <c r="E345" s="21"/>
    </row>
    <row r="346" spans="1:5" ht="13.5" customHeight="1" x14ac:dyDescent="0.2">
      <c r="A346" s="21"/>
      <c r="B346" s="21"/>
      <c r="C346" s="21"/>
      <c r="D346" s="21"/>
      <c r="E346" s="21"/>
    </row>
    <row r="347" spans="1:5" ht="13.5" customHeight="1" x14ac:dyDescent="0.2">
      <c r="A347" s="21"/>
      <c r="B347" s="21"/>
      <c r="C347" s="21"/>
      <c r="D347" s="21"/>
      <c r="E347" s="21"/>
    </row>
    <row r="348" spans="1:5" ht="13.5" customHeight="1" x14ac:dyDescent="0.2">
      <c r="A348" s="21"/>
      <c r="B348" s="21"/>
      <c r="C348" s="21"/>
      <c r="D348" s="21"/>
      <c r="E348" s="21"/>
    </row>
    <row r="349" spans="1:5" ht="13.5" customHeight="1" x14ac:dyDescent="0.2">
      <c r="A349" s="21"/>
      <c r="B349" s="21"/>
      <c r="C349" s="21"/>
      <c r="D349" s="21"/>
      <c r="E349" s="21"/>
    </row>
    <row r="350" spans="1:5" ht="13.5" customHeight="1" x14ac:dyDescent="0.2">
      <c r="A350" s="21"/>
      <c r="B350" s="21"/>
      <c r="C350" s="21"/>
      <c r="D350" s="21"/>
      <c r="E350" s="21"/>
    </row>
    <row r="351" spans="1:5" ht="13.5" customHeight="1" x14ac:dyDescent="0.2">
      <c r="A351" s="21"/>
      <c r="B351" s="21"/>
      <c r="C351" s="21"/>
      <c r="D351" s="21"/>
      <c r="E351" s="21"/>
    </row>
    <row r="352" spans="1:5" ht="13.5" customHeight="1" x14ac:dyDescent="0.2">
      <c r="A352" s="21"/>
      <c r="B352" s="21"/>
      <c r="C352" s="21"/>
      <c r="D352" s="21"/>
      <c r="E352" s="21"/>
    </row>
    <row r="353" spans="1:5" ht="13.5" customHeight="1" x14ac:dyDescent="0.2">
      <c r="A353" s="21"/>
      <c r="B353" s="21"/>
      <c r="C353" s="21"/>
      <c r="D353" s="21"/>
      <c r="E353" s="21"/>
    </row>
    <row r="354" spans="1:5" ht="13.5" customHeight="1" x14ac:dyDescent="0.2">
      <c r="A354" s="21"/>
      <c r="B354" s="21"/>
      <c r="C354" s="21"/>
      <c r="D354" s="21"/>
      <c r="E354" s="21"/>
    </row>
    <row r="355" spans="1:5" ht="13.5" customHeight="1" x14ac:dyDescent="0.2">
      <c r="A355" s="21"/>
      <c r="B355" s="21"/>
      <c r="C355" s="21"/>
      <c r="D355" s="21"/>
      <c r="E355" s="21"/>
    </row>
    <row r="356" spans="1:5" ht="13.5" customHeight="1" x14ac:dyDescent="0.2">
      <c r="A356" s="21"/>
      <c r="B356" s="21"/>
      <c r="C356" s="21"/>
      <c r="D356" s="21"/>
      <c r="E356" s="21"/>
    </row>
    <row r="357" spans="1:5" ht="13.5" customHeight="1" x14ac:dyDescent="0.2">
      <c r="A357" s="21"/>
      <c r="B357" s="21"/>
      <c r="C357" s="21"/>
      <c r="D357" s="21"/>
      <c r="E357" s="21"/>
    </row>
    <row r="358" spans="1:5" ht="13.5" customHeight="1" x14ac:dyDescent="0.2">
      <c r="A358" s="21"/>
      <c r="B358" s="21"/>
      <c r="C358" s="21"/>
      <c r="D358" s="21"/>
      <c r="E358" s="21"/>
    </row>
    <row r="359" spans="1:5" ht="13.5" customHeight="1" x14ac:dyDescent="0.2">
      <c r="A359" s="21"/>
      <c r="B359" s="21"/>
      <c r="C359" s="21"/>
      <c r="D359" s="21"/>
      <c r="E359" s="21"/>
    </row>
    <row r="360" spans="1:5" ht="13.5" customHeight="1" x14ac:dyDescent="0.2">
      <c r="A360" s="21"/>
      <c r="B360" s="21"/>
      <c r="C360" s="21"/>
      <c r="D360" s="21"/>
      <c r="E360" s="21"/>
    </row>
    <row r="361" spans="1:5" ht="13.5" customHeight="1" x14ac:dyDescent="0.2">
      <c r="A361" s="21"/>
      <c r="B361" s="21"/>
      <c r="C361" s="21"/>
      <c r="D361" s="21"/>
      <c r="E361" s="21"/>
    </row>
    <row r="362" spans="1:5" ht="13.5" customHeight="1" x14ac:dyDescent="0.2">
      <c r="A362" s="21"/>
      <c r="B362" s="21"/>
      <c r="C362" s="21"/>
      <c r="D362" s="21"/>
      <c r="E362" s="21"/>
    </row>
    <row r="363" spans="1:5" ht="13.5" customHeight="1" x14ac:dyDescent="0.2">
      <c r="A363" s="21"/>
      <c r="B363" s="21"/>
      <c r="C363" s="21"/>
      <c r="D363" s="21"/>
      <c r="E363" s="21"/>
    </row>
    <row r="364" spans="1:5" ht="13.5" customHeight="1" x14ac:dyDescent="0.2">
      <c r="A364" s="21"/>
      <c r="B364" s="21"/>
      <c r="C364" s="21"/>
      <c r="D364" s="21"/>
      <c r="E364" s="21"/>
    </row>
    <row r="365" spans="1:5" ht="13.5" customHeight="1" x14ac:dyDescent="0.2">
      <c r="A365" s="21"/>
      <c r="B365" s="21"/>
      <c r="C365" s="21"/>
      <c r="D365" s="21"/>
      <c r="E365" s="21"/>
    </row>
    <row r="366" spans="1:5" ht="13.5" customHeight="1" x14ac:dyDescent="0.2">
      <c r="A366" s="21"/>
      <c r="B366" s="21"/>
      <c r="C366" s="21"/>
      <c r="D366" s="21"/>
      <c r="E366" s="21"/>
    </row>
    <row r="367" spans="1:5" ht="13.5" customHeight="1" x14ac:dyDescent="0.2">
      <c r="A367" s="21"/>
      <c r="B367" s="21"/>
      <c r="C367" s="21"/>
      <c r="D367" s="21"/>
      <c r="E367" s="21"/>
    </row>
    <row r="368" spans="1:5" ht="13.5" customHeight="1" x14ac:dyDescent="0.2">
      <c r="A368" s="21"/>
      <c r="B368" s="21"/>
      <c r="C368" s="21"/>
      <c r="D368" s="21"/>
      <c r="E368" s="21"/>
    </row>
    <row r="369" spans="1:5" ht="13.5" customHeight="1" x14ac:dyDescent="0.2">
      <c r="A369" s="21"/>
      <c r="B369" s="21"/>
      <c r="C369" s="21"/>
      <c r="D369" s="21"/>
      <c r="E369" s="21"/>
    </row>
    <row r="370" spans="1:5" ht="13.5" customHeight="1" x14ac:dyDescent="0.2">
      <c r="A370" s="21"/>
      <c r="B370" s="21"/>
      <c r="C370" s="21"/>
      <c r="D370" s="21"/>
      <c r="E370" s="21"/>
    </row>
    <row r="371" spans="1:5" ht="13.5" customHeight="1" x14ac:dyDescent="0.2">
      <c r="A371" s="21"/>
      <c r="B371" s="21"/>
      <c r="C371" s="21"/>
      <c r="D371" s="21"/>
      <c r="E371" s="21"/>
    </row>
    <row r="372" spans="1:5" ht="13.5" customHeight="1" x14ac:dyDescent="0.2">
      <c r="A372" s="21"/>
      <c r="B372" s="21"/>
      <c r="C372" s="21"/>
      <c r="D372" s="21"/>
      <c r="E372" s="21"/>
    </row>
    <row r="373" spans="1:5" ht="13.5" customHeight="1" x14ac:dyDescent="0.2">
      <c r="A373" s="21"/>
      <c r="B373" s="21"/>
      <c r="C373" s="21"/>
      <c r="D373" s="21"/>
      <c r="E373" s="21"/>
    </row>
    <row r="374" spans="1:5" ht="13.5" customHeight="1" x14ac:dyDescent="0.2">
      <c r="A374" s="21"/>
      <c r="B374" s="21"/>
      <c r="C374" s="21"/>
      <c r="D374" s="21"/>
      <c r="E374" s="21"/>
    </row>
    <row r="375" spans="1:5" ht="13.5" customHeight="1" x14ac:dyDescent="0.2">
      <c r="A375" s="21"/>
      <c r="B375" s="21"/>
      <c r="C375" s="21"/>
      <c r="D375" s="21"/>
      <c r="E375" s="21"/>
    </row>
    <row r="376" spans="1:5" ht="13.5" customHeight="1" x14ac:dyDescent="0.2">
      <c r="A376" s="21"/>
      <c r="B376" s="21"/>
      <c r="C376" s="21"/>
      <c r="D376" s="21"/>
      <c r="E376" s="21"/>
    </row>
    <row r="377" spans="1:5" ht="13.5" customHeight="1" x14ac:dyDescent="0.2">
      <c r="A377" s="21"/>
      <c r="B377" s="21"/>
      <c r="C377" s="21"/>
      <c r="D377" s="21"/>
      <c r="E377" s="21"/>
    </row>
    <row r="378" spans="1:5" ht="13.5" customHeight="1" x14ac:dyDescent="0.2">
      <c r="A378" s="21"/>
      <c r="B378" s="21"/>
      <c r="C378" s="21"/>
      <c r="D378" s="21"/>
      <c r="E378" s="21"/>
    </row>
    <row r="379" spans="1:5" ht="13.5" customHeight="1" x14ac:dyDescent="0.2">
      <c r="A379" s="21"/>
      <c r="B379" s="21"/>
      <c r="C379" s="21"/>
      <c r="D379" s="21"/>
      <c r="E379" s="21"/>
    </row>
    <row r="380" spans="1:5" ht="13.5" customHeight="1" x14ac:dyDescent="0.2">
      <c r="A380" s="21"/>
      <c r="B380" s="21"/>
      <c r="C380" s="21"/>
      <c r="D380" s="21"/>
      <c r="E380" s="21"/>
    </row>
    <row r="381" spans="1:5" ht="13.5" customHeight="1" x14ac:dyDescent="0.2">
      <c r="A381" s="21"/>
      <c r="B381" s="21"/>
      <c r="C381" s="21"/>
      <c r="D381" s="21"/>
      <c r="E381" s="21"/>
    </row>
    <row r="382" spans="1:5" ht="13.5" customHeight="1" x14ac:dyDescent="0.2">
      <c r="A382" s="21"/>
      <c r="B382" s="21"/>
      <c r="C382" s="21"/>
      <c r="D382" s="21"/>
      <c r="E382" s="21"/>
    </row>
    <row r="383" spans="1:5" ht="13.5" customHeight="1" x14ac:dyDescent="0.2">
      <c r="A383" s="21"/>
      <c r="B383" s="21"/>
      <c r="C383" s="21"/>
      <c r="D383" s="21"/>
      <c r="E383" s="21"/>
    </row>
    <row r="384" spans="1:5" ht="13.5" customHeight="1" x14ac:dyDescent="0.2">
      <c r="A384" s="21"/>
      <c r="B384" s="21"/>
      <c r="C384" s="21"/>
      <c r="D384" s="21"/>
      <c r="E384" s="21"/>
    </row>
    <row r="385" spans="1:5" ht="13.5" customHeight="1" x14ac:dyDescent="0.2">
      <c r="A385" s="21"/>
      <c r="B385" s="21"/>
      <c r="C385" s="21"/>
      <c r="D385" s="21"/>
      <c r="E385" s="21"/>
    </row>
    <row r="386" spans="1:5" ht="13.5" customHeight="1" x14ac:dyDescent="0.2">
      <c r="A386" s="21"/>
      <c r="B386" s="21"/>
      <c r="C386" s="21"/>
      <c r="D386" s="21"/>
      <c r="E386" s="21"/>
    </row>
    <row r="387" spans="1:5" ht="13.5" customHeight="1" x14ac:dyDescent="0.2">
      <c r="A387" s="21"/>
      <c r="B387" s="21"/>
      <c r="C387" s="21"/>
      <c r="D387" s="21"/>
      <c r="E387" s="21"/>
    </row>
    <row r="388" spans="1:5" ht="13.5" customHeight="1" x14ac:dyDescent="0.2">
      <c r="A388" s="21"/>
      <c r="B388" s="21"/>
      <c r="C388" s="21"/>
      <c r="D388" s="21"/>
      <c r="E388" s="21"/>
    </row>
    <row r="389" spans="1:5" ht="13.5" customHeight="1" x14ac:dyDescent="0.2">
      <c r="A389" s="21"/>
      <c r="B389" s="21"/>
      <c r="C389" s="21"/>
      <c r="D389" s="21"/>
      <c r="E389" s="21"/>
    </row>
    <row r="390" spans="1:5" ht="13.5" customHeight="1" x14ac:dyDescent="0.2">
      <c r="A390" s="21"/>
      <c r="B390" s="21"/>
      <c r="C390" s="21"/>
      <c r="D390" s="21"/>
      <c r="E390" s="21"/>
    </row>
    <row r="391" spans="1:5" ht="13.5" customHeight="1" x14ac:dyDescent="0.2">
      <c r="A391" s="21"/>
      <c r="B391" s="21"/>
      <c r="C391" s="21"/>
      <c r="D391" s="21"/>
      <c r="E391" s="21"/>
    </row>
    <row r="392" spans="1:5" ht="13.5" customHeight="1" x14ac:dyDescent="0.2">
      <c r="A392" s="21"/>
      <c r="B392" s="21"/>
      <c r="C392" s="21"/>
      <c r="D392" s="21"/>
      <c r="E392" s="21"/>
    </row>
    <row r="393" spans="1:5" ht="13.5" customHeight="1" x14ac:dyDescent="0.2">
      <c r="A393" s="21"/>
      <c r="B393" s="21"/>
      <c r="C393" s="21"/>
      <c r="D393" s="21"/>
      <c r="E393" s="21"/>
    </row>
    <row r="394" spans="1:5" ht="13.5" customHeight="1" x14ac:dyDescent="0.2">
      <c r="A394" s="21"/>
      <c r="B394" s="21"/>
      <c r="C394" s="21"/>
      <c r="D394" s="21"/>
      <c r="E394" s="21"/>
    </row>
    <row r="395" spans="1:5" ht="13.5" customHeight="1" x14ac:dyDescent="0.2">
      <c r="A395" s="21"/>
      <c r="B395" s="21"/>
      <c r="C395" s="21"/>
      <c r="D395" s="21"/>
      <c r="E395" s="21"/>
    </row>
    <row r="396" spans="1:5" ht="13.5" customHeight="1" x14ac:dyDescent="0.2">
      <c r="A396" s="21"/>
      <c r="B396" s="21"/>
      <c r="C396" s="21"/>
      <c r="D396" s="21"/>
      <c r="E396" s="21"/>
    </row>
    <row r="397" spans="1:5" ht="13.5" customHeight="1" x14ac:dyDescent="0.2">
      <c r="A397" s="21"/>
      <c r="B397" s="21"/>
      <c r="C397" s="21"/>
      <c r="D397" s="21"/>
      <c r="E397" s="21"/>
    </row>
    <row r="398" spans="1:5" ht="13.5" customHeight="1" x14ac:dyDescent="0.2">
      <c r="A398" s="21"/>
      <c r="B398" s="21"/>
      <c r="C398" s="21"/>
      <c r="D398" s="21"/>
      <c r="E398" s="21"/>
    </row>
    <row r="399" spans="1:5" ht="13.5" customHeight="1" x14ac:dyDescent="0.2">
      <c r="A399" s="21"/>
      <c r="B399" s="21"/>
      <c r="C399" s="21"/>
      <c r="D399" s="21"/>
      <c r="E399" s="21"/>
    </row>
    <row r="400" spans="1:5" ht="13.5" customHeight="1" x14ac:dyDescent="0.2">
      <c r="A400" s="21"/>
      <c r="B400" s="21"/>
      <c r="C400" s="21"/>
      <c r="D400" s="21"/>
      <c r="E400" s="21"/>
    </row>
    <row r="401" spans="1:5" ht="13.5" customHeight="1" x14ac:dyDescent="0.2">
      <c r="A401" s="21"/>
      <c r="B401" s="21"/>
      <c r="C401" s="21"/>
      <c r="D401" s="21"/>
      <c r="E401" s="21"/>
    </row>
    <row r="402" spans="1:5" ht="13.5" customHeight="1" x14ac:dyDescent="0.2">
      <c r="A402" s="21"/>
      <c r="B402" s="21"/>
      <c r="C402" s="21"/>
      <c r="D402" s="21"/>
      <c r="E402" s="21"/>
    </row>
    <row r="403" spans="1:5" ht="13.5" customHeight="1" x14ac:dyDescent="0.2">
      <c r="A403" s="21"/>
      <c r="B403" s="21"/>
      <c r="C403" s="21"/>
      <c r="D403" s="21"/>
      <c r="E403" s="21"/>
    </row>
    <row r="404" spans="1:5" ht="13.5" customHeight="1" x14ac:dyDescent="0.2">
      <c r="A404" s="21"/>
      <c r="B404" s="21"/>
      <c r="C404" s="21"/>
      <c r="D404" s="21"/>
      <c r="E404" s="21"/>
    </row>
    <row r="405" spans="1:5" ht="13.5" customHeight="1" x14ac:dyDescent="0.2">
      <c r="A405" s="21"/>
      <c r="B405" s="21"/>
      <c r="C405" s="21"/>
      <c r="D405" s="21"/>
      <c r="E405" s="21"/>
    </row>
    <row r="406" spans="1:5" ht="13.5" customHeight="1" x14ac:dyDescent="0.2">
      <c r="A406" s="21"/>
      <c r="B406" s="21"/>
      <c r="C406" s="21"/>
      <c r="D406" s="21"/>
      <c r="E406" s="21"/>
    </row>
    <row r="407" spans="1:5" ht="13.5" customHeight="1" x14ac:dyDescent="0.2">
      <c r="A407" s="21"/>
      <c r="B407" s="21"/>
      <c r="C407" s="21"/>
      <c r="D407" s="21"/>
      <c r="E407" s="21"/>
    </row>
    <row r="408" spans="1:5" ht="13.5" customHeight="1" x14ac:dyDescent="0.2">
      <c r="A408" s="21"/>
      <c r="B408" s="21"/>
      <c r="C408" s="21"/>
      <c r="D408" s="21"/>
      <c r="E408" s="21"/>
    </row>
    <row r="409" spans="1:5" ht="13.5" customHeight="1" x14ac:dyDescent="0.2">
      <c r="A409" s="21"/>
      <c r="B409" s="21"/>
      <c r="C409" s="21"/>
      <c r="D409" s="21"/>
      <c r="E409" s="21"/>
    </row>
    <row r="410" spans="1:5" ht="13.5" customHeight="1" x14ac:dyDescent="0.2">
      <c r="A410" s="21"/>
      <c r="B410" s="21"/>
      <c r="C410" s="21"/>
      <c r="D410" s="21"/>
      <c r="E410" s="21"/>
    </row>
    <row r="411" spans="1:5" ht="13.5" customHeight="1" x14ac:dyDescent="0.2">
      <c r="A411" s="21"/>
      <c r="B411" s="21"/>
      <c r="C411" s="21"/>
      <c r="D411" s="21"/>
      <c r="E411" s="21"/>
    </row>
    <row r="412" spans="1:5" ht="13.5" customHeight="1" x14ac:dyDescent="0.2">
      <c r="A412" s="21"/>
      <c r="B412" s="21"/>
      <c r="C412" s="21"/>
      <c r="D412" s="21"/>
      <c r="E412" s="21"/>
    </row>
    <row r="413" spans="1:5" ht="13.5" customHeight="1" x14ac:dyDescent="0.2">
      <c r="A413" s="21"/>
      <c r="B413" s="21"/>
      <c r="C413" s="21"/>
      <c r="D413" s="21"/>
      <c r="E413" s="21"/>
    </row>
    <row r="414" spans="1:5" ht="13.5" customHeight="1" x14ac:dyDescent="0.2">
      <c r="A414" s="21"/>
      <c r="B414" s="21"/>
      <c r="C414" s="21"/>
      <c r="D414" s="21"/>
      <c r="E414" s="21"/>
    </row>
    <row r="415" spans="1:5" ht="13.5" customHeight="1" x14ac:dyDescent="0.2">
      <c r="A415" s="21"/>
      <c r="B415" s="21"/>
      <c r="C415" s="21"/>
      <c r="D415" s="21"/>
      <c r="E415" s="21"/>
    </row>
    <row r="416" spans="1:5" ht="13.5" customHeight="1" x14ac:dyDescent="0.2">
      <c r="A416" s="21"/>
      <c r="B416" s="21"/>
      <c r="C416" s="21"/>
      <c r="D416" s="21"/>
      <c r="E416" s="21"/>
    </row>
    <row r="417" spans="1:5" ht="13.5" customHeight="1" x14ac:dyDescent="0.2">
      <c r="A417" s="21"/>
      <c r="B417" s="21"/>
      <c r="C417" s="21"/>
      <c r="D417" s="21"/>
      <c r="E417" s="21"/>
    </row>
    <row r="418" spans="1:5" ht="13.5" customHeight="1" x14ac:dyDescent="0.2">
      <c r="A418" s="21"/>
      <c r="B418" s="21"/>
      <c r="C418" s="21"/>
      <c r="D418" s="21"/>
      <c r="E418" s="21"/>
    </row>
    <row r="419" spans="1:5" ht="13.5" customHeight="1" x14ac:dyDescent="0.2">
      <c r="A419" s="21"/>
      <c r="B419" s="21"/>
      <c r="C419" s="21"/>
      <c r="D419" s="21"/>
      <c r="E419" s="21"/>
    </row>
    <row r="420" spans="1:5" ht="13.5" customHeight="1" x14ac:dyDescent="0.2">
      <c r="A420" s="21"/>
      <c r="B420" s="21"/>
      <c r="C420" s="21"/>
      <c r="D420" s="21"/>
      <c r="E420" s="21"/>
    </row>
    <row r="421" spans="1:5" ht="13.5" customHeight="1" x14ac:dyDescent="0.2">
      <c r="A421" s="21"/>
      <c r="B421" s="21"/>
      <c r="C421" s="21"/>
      <c r="D421" s="21"/>
      <c r="E421" s="21"/>
    </row>
    <row r="422" spans="1:5" ht="13.5" customHeight="1" x14ac:dyDescent="0.2">
      <c r="A422" s="21"/>
      <c r="B422" s="21"/>
      <c r="C422" s="21"/>
      <c r="D422" s="21"/>
      <c r="E422" s="21"/>
    </row>
    <row r="423" spans="1:5" ht="13.5" customHeight="1" x14ac:dyDescent="0.2">
      <c r="A423" s="21"/>
      <c r="B423" s="21"/>
      <c r="C423" s="21"/>
      <c r="D423" s="21"/>
      <c r="E423" s="21"/>
    </row>
    <row r="424" spans="1:5" ht="13.5" customHeight="1" x14ac:dyDescent="0.2">
      <c r="A424" s="21"/>
      <c r="B424" s="21"/>
      <c r="C424" s="21"/>
      <c r="D424" s="21"/>
      <c r="E424" s="21"/>
    </row>
    <row r="425" spans="1:5" ht="13.5" customHeight="1" x14ac:dyDescent="0.2">
      <c r="A425" s="21"/>
      <c r="B425" s="21"/>
      <c r="C425" s="21"/>
      <c r="D425" s="21"/>
      <c r="E425" s="21"/>
    </row>
    <row r="426" spans="1:5" ht="13.5" customHeight="1" x14ac:dyDescent="0.2">
      <c r="A426" s="21"/>
      <c r="B426" s="21"/>
      <c r="C426" s="21"/>
      <c r="D426" s="21"/>
      <c r="E426" s="21"/>
    </row>
    <row r="427" spans="1:5" ht="13.5" customHeight="1" x14ac:dyDescent="0.2">
      <c r="A427" s="21"/>
      <c r="B427" s="21"/>
      <c r="C427" s="21"/>
      <c r="D427" s="21"/>
      <c r="E427" s="21"/>
    </row>
    <row r="428" spans="1:5" ht="13.5" customHeight="1" x14ac:dyDescent="0.2">
      <c r="A428" s="21"/>
      <c r="B428" s="21"/>
      <c r="C428" s="21"/>
      <c r="D428" s="21"/>
      <c r="E428" s="21"/>
    </row>
    <row r="429" spans="1:5" ht="13.5" customHeight="1" x14ac:dyDescent="0.2">
      <c r="A429" s="21"/>
      <c r="B429" s="21"/>
      <c r="C429" s="21"/>
      <c r="D429" s="21"/>
      <c r="E429" s="21"/>
    </row>
    <row r="430" spans="1:5" ht="13.5" customHeight="1" x14ac:dyDescent="0.2">
      <c r="A430" s="21"/>
      <c r="B430" s="21"/>
      <c r="C430" s="21"/>
      <c r="D430" s="21"/>
      <c r="E430" s="21"/>
    </row>
    <row r="431" spans="1:5" ht="13.5" customHeight="1" x14ac:dyDescent="0.2">
      <c r="A431" s="21"/>
      <c r="B431" s="21"/>
      <c r="C431" s="21"/>
      <c r="D431" s="21"/>
      <c r="E431" s="21"/>
    </row>
    <row r="432" spans="1:5" ht="13.5" customHeight="1" x14ac:dyDescent="0.2">
      <c r="A432" s="21"/>
      <c r="B432" s="21"/>
      <c r="C432" s="21"/>
      <c r="D432" s="21"/>
      <c r="E432" s="21"/>
    </row>
    <row r="433" spans="1:5" ht="13.5" customHeight="1" x14ac:dyDescent="0.2">
      <c r="A433" s="21"/>
      <c r="B433" s="21"/>
      <c r="C433" s="21"/>
      <c r="D433" s="21"/>
      <c r="E433" s="21"/>
    </row>
    <row r="434" spans="1:5" ht="13.5" customHeight="1" x14ac:dyDescent="0.2">
      <c r="A434" s="21"/>
      <c r="B434" s="21"/>
      <c r="C434" s="21"/>
      <c r="D434" s="21"/>
      <c r="E434" s="21"/>
    </row>
    <row r="435" spans="1:5" ht="13.5" customHeight="1" x14ac:dyDescent="0.2">
      <c r="A435" s="21"/>
      <c r="B435" s="21"/>
      <c r="C435" s="21"/>
      <c r="D435" s="21"/>
      <c r="E435" s="21"/>
    </row>
    <row r="436" spans="1:5" ht="13.5" customHeight="1" x14ac:dyDescent="0.2">
      <c r="A436" s="21"/>
      <c r="B436" s="21"/>
      <c r="C436" s="21"/>
      <c r="D436" s="21"/>
      <c r="E436" s="21"/>
    </row>
    <row r="437" spans="1:5" ht="13.5" customHeight="1" x14ac:dyDescent="0.2">
      <c r="A437" s="21"/>
      <c r="B437" s="21"/>
      <c r="C437" s="21"/>
      <c r="D437" s="21"/>
      <c r="E437" s="21"/>
    </row>
    <row r="438" spans="1:5" ht="13.5" customHeight="1" x14ac:dyDescent="0.2">
      <c r="A438" s="21"/>
      <c r="B438" s="21"/>
      <c r="C438" s="21"/>
      <c r="D438" s="21"/>
      <c r="E438" s="21"/>
    </row>
    <row r="439" spans="1:5" ht="13.5" customHeight="1" x14ac:dyDescent="0.2">
      <c r="A439" s="21"/>
      <c r="B439" s="21"/>
      <c r="C439" s="21"/>
      <c r="D439" s="21"/>
      <c r="E439" s="21"/>
    </row>
    <row r="440" spans="1:5" ht="13.5" customHeight="1" x14ac:dyDescent="0.2">
      <c r="A440" s="21"/>
      <c r="B440" s="21"/>
      <c r="C440" s="21"/>
      <c r="D440" s="21"/>
      <c r="E440" s="21"/>
    </row>
    <row r="441" spans="1:5" ht="13.5" customHeight="1" x14ac:dyDescent="0.2">
      <c r="A441" s="21"/>
      <c r="B441" s="21"/>
      <c r="C441" s="21"/>
      <c r="D441" s="21"/>
      <c r="E441" s="21"/>
    </row>
    <row r="442" spans="1:5" ht="13.5" customHeight="1" x14ac:dyDescent="0.2">
      <c r="A442" s="21"/>
      <c r="B442" s="21"/>
      <c r="C442" s="21"/>
      <c r="D442" s="21"/>
      <c r="E442" s="21"/>
    </row>
    <row r="443" spans="1:5" ht="13.5" customHeight="1" x14ac:dyDescent="0.2">
      <c r="A443" s="21"/>
      <c r="B443" s="21"/>
      <c r="C443" s="21"/>
      <c r="D443" s="21"/>
      <c r="E443" s="21"/>
    </row>
    <row r="444" spans="1:5" ht="13.5" customHeight="1" x14ac:dyDescent="0.2">
      <c r="A444" s="21"/>
      <c r="B444" s="21"/>
      <c r="C444" s="21"/>
      <c r="D444" s="21"/>
      <c r="E444" s="21"/>
    </row>
    <row r="445" spans="1:5" ht="13.5" customHeight="1" x14ac:dyDescent="0.2">
      <c r="A445" s="21"/>
      <c r="B445" s="21"/>
      <c r="C445" s="21"/>
      <c r="D445" s="21"/>
      <c r="E445" s="21"/>
    </row>
    <row r="446" spans="1:5" ht="13.5" customHeight="1" x14ac:dyDescent="0.2">
      <c r="A446" s="21"/>
      <c r="B446" s="21"/>
      <c r="C446" s="21"/>
      <c r="D446" s="21"/>
      <c r="E446" s="21"/>
    </row>
    <row r="447" spans="1:5" ht="13.5" customHeight="1" x14ac:dyDescent="0.2">
      <c r="A447" s="21"/>
      <c r="B447" s="21"/>
      <c r="C447" s="21"/>
      <c r="D447" s="21"/>
      <c r="E447" s="21"/>
    </row>
    <row r="448" spans="1:5" ht="13.5" customHeight="1" x14ac:dyDescent="0.2">
      <c r="A448" s="21"/>
      <c r="B448" s="21"/>
      <c r="C448" s="21"/>
      <c r="D448" s="21"/>
      <c r="E448" s="21"/>
    </row>
    <row r="449" spans="1:5" ht="13.5" customHeight="1" x14ac:dyDescent="0.2">
      <c r="A449" s="21"/>
      <c r="B449" s="21"/>
      <c r="C449" s="21"/>
      <c r="D449" s="21"/>
      <c r="E449" s="21"/>
    </row>
    <row r="450" spans="1:5" ht="13.5" customHeight="1" x14ac:dyDescent="0.2">
      <c r="A450" s="21"/>
      <c r="B450" s="21"/>
      <c r="C450" s="21"/>
      <c r="D450" s="21"/>
      <c r="E450" s="21"/>
    </row>
    <row r="451" spans="1:5" ht="13.5" customHeight="1" x14ac:dyDescent="0.2">
      <c r="A451" s="21"/>
      <c r="B451" s="21"/>
      <c r="C451" s="21"/>
      <c r="D451" s="21"/>
      <c r="E451" s="21"/>
    </row>
    <row r="452" spans="1:5" ht="13.5" customHeight="1" x14ac:dyDescent="0.2">
      <c r="A452" s="21"/>
      <c r="B452" s="21"/>
      <c r="C452" s="21"/>
      <c r="D452" s="21"/>
      <c r="E452" s="21"/>
    </row>
    <row r="453" spans="1:5" ht="13.5" customHeight="1" x14ac:dyDescent="0.2">
      <c r="A453" s="21"/>
      <c r="B453" s="21"/>
      <c r="C453" s="21"/>
      <c r="D453" s="21"/>
      <c r="E453" s="21"/>
    </row>
    <row r="454" spans="1:5" ht="13.5" customHeight="1" x14ac:dyDescent="0.2">
      <c r="A454" s="21"/>
      <c r="B454" s="21"/>
      <c r="C454" s="21"/>
      <c r="D454" s="21"/>
      <c r="E454" s="21"/>
    </row>
    <row r="455" spans="1:5" ht="13.5" customHeight="1" x14ac:dyDescent="0.2">
      <c r="A455" s="21"/>
      <c r="B455" s="21"/>
      <c r="C455" s="21"/>
      <c r="D455" s="21"/>
      <c r="E455" s="21"/>
    </row>
    <row r="456" spans="1:5" ht="13.5" customHeight="1" x14ac:dyDescent="0.2">
      <c r="A456" s="21"/>
      <c r="B456" s="21"/>
      <c r="C456" s="21"/>
      <c r="D456" s="21"/>
      <c r="E456" s="21"/>
    </row>
    <row r="457" spans="1:5" ht="13.5" customHeight="1" x14ac:dyDescent="0.2">
      <c r="A457" s="21"/>
      <c r="B457" s="21"/>
      <c r="C457" s="21"/>
      <c r="D457" s="21"/>
      <c r="E457" s="21"/>
    </row>
    <row r="458" spans="1:5" ht="13.5" customHeight="1" x14ac:dyDescent="0.2">
      <c r="A458" s="21"/>
      <c r="B458" s="21"/>
      <c r="C458" s="21"/>
      <c r="D458" s="21"/>
      <c r="E458" s="21"/>
    </row>
    <row r="459" spans="1:5" ht="13.5" customHeight="1" x14ac:dyDescent="0.2">
      <c r="A459" s="21"/>
      <c r="B459" s="21"/>
      <c r="C459" s="21"/>
      <c r="D459" s="21"/>
      <c r="E459" s="21"/>
    </row>
    <row r="460" spans="1:5" ht="13.5" customHeight="1" x14ac:dyDescent="0.2">
      <c r="A460" s="21"/>
      <c r="B460" s="21"/>
      <c r="C460" s="21"/>
      <c r="D460" s="21"/>
      <c r="E460" s="21"/>
    </row>
    <row r="461" spans="1:5" ht="13.5" customHeight="1" x14ac:dyDescent="0.2">
      <c r="A461" s="21"/>
      <c r="B461" s="21"/>
      <c r="C461" s="21"/>
      <c r="D461" s="21"/>
      <c r="E461" s="21"/>
    </row>
    <row r="462" spans="1:5" ht="13.5" customHeight="1" x14ac:dyDescent="0.2">
      <c r="A462" s="21"/>
      <c r="B462" s="21"/>
      <c r="C462" s="21"/>
      <c r="D462" s="21"/>
      <c r="E462" s="21"/>
    </row>
    <row r="463" spans="1:5" ht="13.5" customHeight="1" x14ac:dyDescent="0.2">
      <c r="A463" s="21"/>
      <c r="B463" s="21"/>
      <c r="C463" s="21"/>
      <c r="D463" s="21"/>
      <c r="E463" s="21"/>
    </row>
    <row r="464" spans="1:5" ht="13.5" customHeight="1" x14ac:dyDescent="0.2">
      <c r="A464" s="21"/>
      <c r="B464" s="21"/>
      <c r="C464" s="21"/>
      <c r="D464" s="21"/>
      <c r="E464" s="21"/>
    </row>
    <row r="465" spans="1:5" ht="13.5" customHeight="1" x14ac:dyDescent="0.2">
      <c r="A465" s="21"/>
      <c r="B465" s="21"/>
      <c r="C465" s="21"/>
      <c r="D465" s="21"/>
      <c r="E465" s="21"/>
    </row>
    <row r="466" spans="1:5" ht="13.5" customHeight="1" x14ac:dyDescent="0.2">
      <c r="A466" s="21"/>
      <c r="B466" s="21"/>
      <c r="C466" s="21"/>
      <c r="D466" s="21"/>
      <c r="E466" s="21"/>
    </row>
    <row r="467" spans="1:5" ht="13.5" customHeight="1" x14ac:dyDescent="0.2">
      <c r="A467" s="21"/>
      <c r="B467" s="21"/>
      <c r="C467" s="21"/>
      <c r="D467" s="21"/>
      <c r="E467" s="21"/>
    </row>
    <row r="468" spans="1:5" ht="13.5" customHeight="1" x14ac:dyDescent="0.2">
      <c r="A468" s="21"/>
      <c r="B468" s="21"/>
      <c r="C468" s="21"/>
      <c r="D468" s="21"/>
      <c r="E468" s="21"/>
    </row>
    <row r="469" spans="1:5" ht="13.5" customHeight="1" x14ac:dyDescent="0.2">
      <c r="A469" s="21"/>
      <c r="B469" s="21"/>
      <c r="C469" s="21"/>
      <c r="D469" s="21"/>
      <c r="E469" s="21"/>
    </row>
    <row r="470" spans="1:5" ht="13.5" customHeight="1" x14ac:dyDescent="0.2">
      <c r="A470" s="21"/>
      <c r="B470" s="21"/>
      <c r="C470" s="21"/>
      <c r="D470" s="21"/>
      <c r="E470" s="21"/>
    </row>
    <row r="471" spans="1:5" ht="13.5" customHeight="1" x14ac:dyDescent="0.2">
      <c r="A471" s="21"/>
      <c r="B471" s="21"/>
      <c r="C471" s="21"/>
      <c r="D471" s="21"/>
      <c r="E471" s="21"/>
    </row>
    <row r="472" spans="1:5" ht="13.5" customHeight="1" x14ac:dyDescent="0.2">
      <c r="A472" s="21"/>
      <c r="B472" s="21"/>
      <c r="C472" s="21"/>
      <c r="D472" s="21"/>
      <c r="E472" s="21"/>
    </row>
    <row r="473" spans="1:5" ht="13.5" customHeight="1" x14ac:dyDescent="0.2">
      <c r="A473" s="21"/>
      <c r="B473" s="21"/>
      <c r="C473" s="21"/>
      <c r="D473" s="21"/>
      <c r="E473" s="21"/>
    </row>
    <row r="474" spans="1:5" ht="13.5" customHeight="1" x14ac:dyDescent="0.2">
      <c r="A474" s="21"/>
      <c r="B474" s="21"/>
      <c r="C474" s="21"/>
      <c r="D474" s="21"/>
      <c r="E474" s="21"/>
    </row>
    <row r="475" spans="1:5" ht="13.5" customHeight="1" x14ac:dyDescent="0.2">
      <c r="A475" s="21"/>
      <c r="B475" s="21"/>
      <c r="C475" s="21"/>
      <c r="D475" s="21"/>
      <c r="E475" s="21"/>
    </row>
    <row r="476" spans="1:5" ht="13.5" customHeight="1" x14ac:dyDescent="0.2">
      <c r="A476" s="21"/>
      <c r="B476" s="21"/>
      <c r="C476" s="21"/>
      <c r="D476" s="21"/>
      <c r="E476" s="21"/>
    </row>
    <row r="477" spans="1:5" ht="13.5" customHeight="1" x14ac:dyDescent="0.2">
      <c r="A477" s="21"/>
      <c r="B477" s="21"/>
      <c r="C477" s="21"/>
      <c r="D477" s="21"/>
      <c r="E477" s="21"/>
    </row>
    <row r="478" spans="1:5" ht="13.5" customHeight="1" x14ac:dyDescent="0.2">
      <c r="A478" s="21"/>
      <c r="B478" s="21"/>
      <c r="C478" s="21"/>
      <c r="D478" s="21"/>
      <c r="E478" s="21"/>
    </row>
    <row r="479" spans="1:5" ht="13.5" customHeight="1" x14ac:dyDescent="0.2">
      <c r="A479" s="21"/>
      <c r="B479" s="21"/>
      <c r="C479" s="21"/>
      <c r="D479" s="21"/>
      <c r="E479" s="21"/>
    </row>
    <row r="480" spans="1:5" ht="13.5" customHeight="1" x14ac:dyDescent="0.2">
      <c r="A480" s="21"/>
      <c r="B480" s="21"/>
      <c r="C480" s="21"/>
      <c r="D480" s="21"/>
      <c r="E480" s="21"/>
    </row>
    <row r="481" spans="1:5" ht="13.5" customHeight="1" x14ac:dyDescent="0.2">
      <c r="A481" s="21"/>
      <c r="B481" s="21"/>
      <c r="C481" s="21"/>
      <c r="D481" s="21"/>
      <c r="E481" s="21"/>
    </row>
    <row r="482" spans="1:5" ht="13.5" customHeight="1" x14ac:dyDescent="0.2">
      <c r="A482" s="21"/>
      <c r="B482" s="21"/>
      <c r="C482" s="21"/>
      <c r="D482" s="21"/>
      <c r="E482" s="21"/>
    </row>
    <row r="483" spans="1:5" ht="13.5" customHeight="1" x14ac:dyDescent="0.2">
      <c r="A483" s="21"/>
      <c r="B483" s="21"/>
      <c r="C483" s="21"/>
      <c r="D483" s="21"/>
      <c r="E483" s="21"/>
    </row>
    <row r="484" spans="1:5" ht="13.5" customHeight="1" x14ac:dyDescent="0.2">
      <c r="A484" s="21"/>
      <c r="B484" s="21"/>
      <c r="C484" s="21"/>
      <c r="D484" s="21"/>
      <c r="E484" s="21"/>
    </row>
    <row r="485" spans="1:5" ht="13.5" customHeight="1" x14ac:dyDescent="0.2">
      <c r="A485" s="21"/>
      <c r="B485" s="21"/>
      <c r="C485" s="21"/>
      <c r="D485" s="21"/>
      <c r="E485" s="21"/>
    </row>
    <row r="486" spans="1:5" ht="13.5" customHeight="1" x14ac:dyDescent="0.2">
      <c r="A486" s="21"/>
      <c r="B486" s="21"/>
      <c r="C486" s="21"/>
      <c r="D486" s="21"/>
      <c r="E486" s="21"/>
    </row>
    <row r="487" spans="1:5" ht="13.5" customHeight="1" x14ac:dyDescent="0.2">
      <c r="A487" s="21"/>
      <c r="B487" s="21"/>
      <c r="C487" s="21"/>
      <c r="D487" s="21"/>
      <c r="E487" s="21"/>
    </row>
    <row r="488" spans="1:5" ht="13.5" customHeight="1" x14ac:dyDescent="0.2">
      <c r="A488" s="21"/>
      <c r="B488" s="21"/>
      <c r="C488" s="21"/>
      <c r="D488" s="21"/>
      <c r="E488" s="21"/>
    </row>
    <row r="489" spans="1:5" ht="13.5" customHeight="1" x14ac:dyDescent="0.2">
      <c r="A489" s="21"/>
      <c r="B489" s="21"/>
      <c r="C489" s="21"/>
      <c r="D489" s="21"/>
      <c r="E489" s="21"/>
    </row>
    <row r="490" spans="1:5" ht="13.5" customHeight="1" x14ac:dyDescent="0.2">
      <c r="A490" s="21"/>
      <c r="B490" s="21"/>
      <c r="C490" s="21"/>
      <c r="D490" s="21"/>
      <c r="E490" s="21"/>
    </row>
    <row r="491" spans="1:5" ht="13.5" customHeight="1" x14ac:dyDescent="0.2">
      <c r="A491" s="21"/>
      <c r="B491" s="21"/>
      <c r="C491" s="21"/>
      <c r="D491" s="21"/>
      <c r="E491" s="21"/>
    </row>
    <row r="492" spans="1:5" ht="13.5" customHeight="1" x14ac:dyDescent="0.2">
      <c r="A492" s="21"/>
      <c r="B492" s="21"/>
      <c r="C492" s="21"/>
      <c r="D492" s="21"/>
      <c r="E492" s="21"/>
    </row>
    <row r="493" spans="1:5" ht="13.5" customHeight="1" x14ac:dyDescent="0.2">
      <c r="A493" s="21"/>
      <c r="B493" s="21"/>
      <c r="C493" s="21"/>
      <c r="D493" s="21"/>
      <c r="E493" s="21"/>
    </row>
    <row r="494" spans="1:5" ht="13.5" customHeight="1" x14ac:dyDescent="0.2">
      <c r="A494" s="21"/>
      <c r="B494" s="21"/>
      <c r="C494" s="21"/>
      <c r="D494" s="21"/>
      <c r="E494" s="21"/>
    </row>
    <row r="495" spans="1:5" ht="13.5" customHeight="1" x14ac:dyDescent="0.2">
      <c r="A495" s="21"/>
      <c r="B495" s="21"/>
      <c r="C495" s="21"/>
      <c r="D495" s="21"/>
      <c r="E495" s="21"/>
    </row>
    <row r="496" spans="1:5" ht="13.5" customHeight="1" x14ac:dyDescent="0.2">
      <c r="A496" s="21"/>
      <c r="B496" s="21"/>
      <c r="C496" s="21"/>
      <c r="D496" s="21"/>
      <c r="E496" s="21"/>
    </row>
    <row r="497" spans="1:5" ht="13.5" customHeight="1" x14ac:dyDescent="0.2">
      <c r="A497" s="21"/>
      <c r="B497" s="21"/>
      <c r="C497" s="21"/>
      <c r="D497" s="21"/>
      <c r="E497" s="21"/>
    </row>
    <row r="498" spans="1:5" ht="13.5" customHeight="1" x14ac:dyDescent="0.2">
      <c r="A498" s="21"/>
      <c r="B498" s="21"/>
      <c r="C498" s="21"/>
      <c r="D498" s="21"/>
      <c r="E498" s="21"/>
    </row>
    <row r="499" spans="1:5" ht="13.5" customHeight="1" x14ac:dyDescent="0.2">
      <c r="A499" s="21"/>
      <c r="B499" s="21"/>
      <c r="C499" s="21"/>
      <c r="D499" s="21"/>
      <c r="E499" s="21"/>
    </row>
    <row r="500" spans="1:5" ht="13.5" customHeight="1" x14ac:dyDescent="0.2">
      <c r="A500" s="21"/>
      <c r="B500" s="21"/>
      <c r="C500" s="21"/>
      <c r="D500" s="21"/>
      <c r="E500" s="21"/>
    </row>
    <row r="501" spans="1:5" ht="13.5" customHeight="1" x14ac:dyDescent="0.2">
      <c r="A501" s="21"/>
      <c r="B501" s="21"/>
      <c r="C501" s="21"/>
      <c r="D501" s="21"/>
      <c r="E501" s="21"/>
    </row>
    <row r="502" spans="1:5" ht="13.5" customHeight="1" x14ac:dyDescent="0.2">
      <c r="A502" s="21"/>
      <c r="B502" s="21"/>
      <c r="C502" s="21"/>
      <c r="D502" s="21"/>
      <c r="E502" s="21"/>
    </row>
    <row r="503" spans="1:5" ht="13.5" customHeight="1" x14ac:dyDescent="0.2">
      <c r="A503" s="21"/>
      <c r="B503" s="21"/>
      <c r="C503" s="21"/>
      <c r="D503" s="21"/>
      <c r="E503" s="21"/>
    </row>
    <row r="504" spans="1:5" ht="13.5" customHeight="1" x14ac:dyDescent="0.2">
      <c r="A504" s="21"/>
      <c r="B504" s="21"/>
      <c r="C504" s="21"/>
      <c r="D504" s="21"/>
      <c r="E504" s="21"/>
    </row>
    <row r="505" spans="1:5" ht="13.5" customHeight="1" x14ac:dyDescent="0.2">
      <c r="A505" s="21"/>
      <c r="B505" s="21"/>
      <c r="C505" s="21"/>
      <c r="D505" s="21"/>
      <c r="E505" s="21"/>
    </row>
    <row r="506" spans="1:5" ht="13.5" customHeight="1" x14ac:dyDescent="0.2">
      <c r="A506" s="21"/>
      <c r="B506" s="21"/>
      <c r="C506" s="21"/>
      <c r="D506" s="21"/>
      <c r="E506" s="21"/>
    </row>
    <row r="507" spans="1:5" ht="13.5" customHeight="1" x14ac:dyDescent="0.2">
      <c r="A507" s="21"/>
      <c r="B507" s="21"/>
      <c r="C507" s="21"/>
      <c r="D507" s="21"/>
      <c r="E507" s="21"/>
    </row>
    <row r="508" spans="1:5" ht="13.5" customHeight="1" x14ac:dyDescent="0.2">
      <c r="A508" s="21"/>
      <c r="B508" s="21"/>
      <c r="C508" s="21"/>
      <c r="D508" s="21"/>
      <c r="E508" s="21"/>
    </row>
    <row r="509" spans="1:5" ht="13.5" customHeight="1" x14ac:dyDescent="0.2">
      <c r="A509" s="21"/>
      <c r="B509" s="21"/>
      <c r="C509" s="21"/>
      <c r="D509" s="21"/>
      <c r="E509" s="21"/>
    </row>
    <row r="510" spans="1:5" ht="13.5" customHeight="1" x14ac:dyDescent="0.2">
      <c r="A510" s="21"/>
      <c r="B510" s="21"/>
      <c r="C510" s="21"/>
      <c r="D510" s="21"/>
      <c r="E510" s="21"/>
    </row>
    <row r="511" spans="1:5" ht="13.5" customHeight="1" x14ac:dyDescent="0.2">
      <c r="A511" s="21"/>
      <c r="B511" s="21"/>
      <c r="C511" s="21"/>
      <c r="D511" s="21"/>
      <c r="E511" s="21"/>
    </row>
    <row r="512" spans="1:5" ht="13.5" customHeight="1" x14ac:dyDescent="0.2">
      <c r="A512" s="21"/>
      <c r="B512" s="21"/>
      <c r="C512" s="21"/>
      <c r="D512" s="21"/>
      <c r="E512" s="21"/>
    </row>
    <row r="513" spans="1:5" ht="13.5" customHeight="1" x14ac:dyDescent="0.2">
      <c r="A513" s="21"/>
      <c r="B513" s="21"/>
      <c r="C513" s="21"/>
      <c r="D513" s="21"/>
      <c r="E513" s="21"/>
    </row>
    <row r="514" spans="1:5" ht="13.5" customHeight="1" x14ac:dyDescent="0.2">
      <c r="A514" s="21"/>
      <c r="B514" s="21"/>
      <c r="C514" s="21"/>
      <c r="D514" s="21"/>
      <c r="E514" s="21"/>
    </row>
    <row r="515" spans="1:5" ht="13.5" customHeight="1" x14ac:dyDescent="0.2">
      <c r="A515" s="21"/>
      <c r="B515" s="21"/>
      <c r="C515" s="21"/>
      <c r="D515" s="21"/>
      <c r="E515" s="21"/>
    </row>
    <row r="516" spans="1:5" ht="13.5" customHeight="1" x14ac:dyDescent="0.2">
      <c r="A516" s="21"/>
      <c r="B516" s="21"/>
      <c r="C516" s="21"/>
      <c r="D516" s="21"/>
      <c r="E516" s="21"/>
    </row>
    <row r="517" spans="1:5" ht="13.5" customHeight="1" x14ac:dyDescent="0.2">
      <c r="A517" s="21"/>
      <c r="B517" s="21"/>
      <c r="C517" s="21"/>
      <c r="D517" s="21"/>
      <c r="E517" s="21"/>
    </row>
    <row r="518" spans="1:5" ht="13.5" customHeight="1" x14ac:dyDescent="0.2">
      <c r="A518" s="21"/>
      <c r="B518" s="21"/>
      <c r="C518" s="21"/>
      <c r="D518" s="21"/>
      <c r="E518" s="21"/>
    </row>
    <row r="519" spans="1:5" ht="13.5" customHeight="1" x14ac:dyDescent="0.2">
      <c r="A519" s="21"/>
      <c r="B519" s="21"/>
      <c r="C519" s="21"/>
      <c r="D519" s="21"/>
      <c r="E519" s="21"/>
    </row>
    <row r="520" spans="1:5" ht="13.5" customHeight="1" x14ac:dyDescent="0.2">
      <c r="A520" s="21"/>
      <c r="B520" s="21"/>
      <c r="C520" s="21"/>
      <c r="D520" s="21"/>
      <c r="E520" s="21"/>
    </row>
    <row r="521" spans="1:5" ht="13.5" customHeight="1" x14ac:dyDescent="0.2">
      <c r="A521" s="21"/>
      <c r="B521" s="21"/>
      <c r="C521" s="21"/>
      <c r="D521" s="21"/>
      <c r="E521" s="21"/>
    </row>
    <row r="522" spans="1:5" ht="13.5" customHeight="1" x14ac:dyDescent="0.2">
      <c r="A522" s="21"/>
      <c r="B522" s="21"/>
      <c r="C522" s="21"/>
      <c r="D522" s="21"/>
      <c r="E522" s="21"/>
    </row>
    <row r="523" spans="1:5" ht="13.5" customHeight="1" x14ac:dyDescent="0.2">
      <c r="A523" s="21"/>
      <c r="B523" s="21"/>
      <c r="C523" s="21"/>
      <c r="D523" s="21"/>
      <c r="E523" s="21"/>
    </row>
    <row r="524" spans="1:5" ht="13.5" customHeight="1" x14ac:dyDescent="0.2">
      <c r="A524" s="21"/>
      <c r="B524" s="21"/>
      <c r="C524" s="21"/>
      <c r="D524" s="21"/>
      <c r="E524" s="21"/>
    </row>
    <row r="525" spans="1:5" ht="13.5" customHeight="1" x14ac:dyDescent="0.2">
      <c r="A525" s="21"/>
      <c r="B525" s="21"/>
      <c r="C525" s="21"/>
      <c r="D525" s="21"/>
      <c r="E525" s="21"/>
    </row>
    <row r="526" spans="1:5" ht="13.5" customHeight="1" x14ac:dyDescent="0.2">
      <c r="A526" s="21"/>
      <c r="B526" s="21"/>
      <c r="C526" s="21"/>
      <c r="D526" s="21"/>
      <c r="E526" s="21"/>
    </row>
    <row r="527" spans="1:5" ht="13.5" customHeight="1" x14ac:dyDescent="0.2">
      <c r="A527" s="21"/>
      <c r="B527" s="21"/>
      <c r="C527" s="21"/>
      <c r="D527" s="21"/>
      <c r="E527" s="21"/>
    </row>
    <row r="528" spans="1:5" ht="13.5" customHeight="1" x14ac:dyDescent="0.2">
      <c r="A528" s="21"/>
      <c r="B528" s="21"/>
      <c r="C528" s="21"/>
      <c r="D528" s="21"/>
      <c r="E528" s="21"/>
    </row>
    <row r="529" spans="1:5" ht="13.5" customHeight="1" x14ac:dyDescent="0.2">
      <c r="A529" s="21"/>
      <c r="B529" s="21"/>
      <c r="C529" s="21"/>
      <c r="D529" s="21"/>
      <c r="E529" s="21"/>
    </row>
    <row r="530" spans="1:5" ht="13.5" customHeight="1" x14ac:dyDescent="0.2">
      <c r="A530" s="21"/>
      <c r="B530" s="21"/>
      <c r="C530" s="21"/>
      <c r="D530" s="21"/>
      <c r="E530" s="21"/>
    </row>
    <row r="531" spans="1:5" ht="13.5" customHeight="1" x14ac:dyDescent="0.2">
      <c r="A531" s="21"/>
      <c r="B531" s="21"/>
      <c r="C531" s="21"/>
      <c r="D531" s="21"/>
      <c r="E531" s="21"/>
    </row>
    <row r="532" spans="1:5" ht="13.5" customHeight="1" x14ac:dyDescent="0.2">
      <c r="A532" s="21"/>
      <c r="B532" s="21"/>
      <c r="C532" s="21"/>
      <c r="D532" s="21"/>
      <c r="E532" s="21"/>
    </row>
    <row r="533" spans="1:5" ht="13.5" customHeight="1" x14ac:dyDescent="0.2">
      <c r="A533" s="21"/>
      <c r="B533" s="21"/>
      <c r="C533" s="21"/>
      <c r="D533" s="21"/>
      <c r="E533" s="21"/>
    </row>
    <row r="534" spans="1:5" ht="13.5" customHeight="1" x14ac:dyDescent="0.2">
      <c r="A534" s="21"/>
      <c r="B534" s="21"/>
      <c r="C534" s="21"/>
      <c r="D534" s="21"/>
      <c r="E534" s="21"/>
    </row>
    <row r="535" spans="1:5" ht="13.5" customHeight="1" x14ac:dyDescent="0.2">
      <c r="A535" s="21"/>
      <c r="B535" s="21"/>
      <c r="C535" s="21"/>
      <c r="D535" s="21"/>
      <c r="E535" s="21"/>
    </row>
    <row r="536" spans="1:5" ht="13.5" customHeight="1" x14ac:dyDescent="0.2">
      <c r="A536" s="21"/>
      <c r="B536" s="21"/>
      <c r="C536" s="21"/>
      <c r="D536" s="21"/>
      <c r="E536" s="21"/>
    </row>
    <row r="537" spans="1:5" ht="13.5" customHeight="1" x14ac:dyDescent="0.2">
      <c r="A537" s="21"/>
      <c r="B537" s="21"/>
      <c r="C537" s="21"/>
      <c r="D537" s="21"/>
      <c r="E537" s="21"/>
    </row>
    <row r="538" spans="1:5" ht="13.5" customHeight="1" x14ac:dyDescent="0.2">
      <c r="A538" s="21"/>
      <c r="B538" s="21"/>
      <c r="C538" s="21"/>
      <c r="D538" s="21"/>
      <c r="E538" s="21"/>
    </row>
    <row r="539" spans="1:5" ht="13.5" customHeight="1" x14ac:dyDescent="0.2">
      <c r="A539" s="21"/>
      <c r="B539" s="21"/>
      <c r="C539" s="21"/>
      <c r="D539" s="21"/>
      <c r="E539" s="21"/>
    </row>
    <row r="540" spans="1:5" ht="13.5" customHeight="1" x14ac:dyDescent="0.2">
      <c r="A540" s="21"/>
      <c r="B540" s="21"/>
      <c r="C540" s="21"/>
      <c r="D540" s="21"/>
      <c r="E540" s="21"/>
    </row>
    <row r="541" spans="1:5" ht="13.5" customHeight="1" x14ac:dyDescent="0.2">
      <c r="A541" s="21"/>
      <c r="B541" s="21"/>
      <c r="C541" s="21"/>
      <c r="D541" s="21"/>
      <c r="E541" s="21"/>
    </row>
    <row r="542" spans="1:5" ht="13.5" customHeight="1" x14ac:dyDescent="0.2">
      <c r="A542" s="21"/>
      <c r="B542" s="21"/>
      <c r="C542" s="21"/>
      <c r="D542" s="21"/>
      <c r="E542" s="21"/>
    </row>
    <row r="543" spans="1:5" ht="13.5" customHeight="1" x14ac:dyDescent="0.2">
      <c r="A543" s="21"/>
      <c r="B543" s="21"/>
      <c r="C543" s="21"/>
      <c r="D543" s="21"/>
      <c r="E543" s="21"/>
    </row>
    <row r="544" spans="1:5" ht="13.5" customHeight="1" x14ac:dyDescent="0.2">
      <c r="A544" s="21"/>
      <c r="B544" s="21"/>
      <c r="C544" s="21"/>
      <c r="D544" s="21"/>
      <c r="E544" s="21"/>
    </row>
    <row r="545" spans="1:5" ht="13.5" customHeight="1" x14ac:dyDescent="0.2">
      <c r="A545" s="21"/>
      <c r="B545" s="21"/>
      <c r="C545" s="21"/>
      <c r="D545" s="21"/>
      <c r="E545" s="21"/>
    </row>
    <row r="546" spans="1:5" ht="13.5" customHeight="1" x14ac:dyDescent="0.2">
      <c r="A546" s="21"/>
      <c r="B546" s="21"/>
      <c r="C546" s="21"/>
      <c r="D546" s="21"/>
      <c r="E546" s="21"/>
    </row>
    <row r="547" spans="1:5" ht="13.5" customHeight="1" x14ac:dyDescent="0.2">
      <c r="A547" s="21"/>
      <c r="B547" s="21"/>
      <c r="C547" s="21"/>
      <c r="D547" s="21"/>
      <c r="E547" s="21"/>
    </row>
    <row r="548" spans="1:5" ht="13.5" customHeight="1" x14ac:dyDescent="0.2">
      <c r="A548" s="21"/>
      <c r="B548" s="21"/>
      <c r="C548" s="21"/>
      <c r="D548" s="21"/>
      <c r="E548" s="21"/>
    </row>
    <row r="549" spans="1:5" ht="13.5" customHeight="1" x14ac:dyDescent="0.2">
      <c r="A549" s="21"/>
      <c r="B549" s="21"/>
      <c r="C549" s="21"/>
      <c r="D549" s="21"/>
      <c r="E549" s="21"/>
    </row>
    <row r="550" spans="1:5" ht="13.5" customHeight="1" x14ac:dyDescent="0.2">
      <c r="A550" s="21"/>
      <c r="B550" s="21"/>
      <c r="C550" s="21"/>
      <c r="D550" s="21"/>
      <c r="E550" s="21"/>
    </row>
    <row r="551" spans="1:5" ht="13.5" customHeight="1" x14ac:dyDescent="0.2">
      <c r="A551" s="21"/>
      <c r="B551" s="21"/>
      <c r="C551" s="21"/>
      <c r="D551" s="21"/>
      <c r="E551" s="21"/>
    </row>
    <row r="552" spans="1:5" ht="13.5" customHeight="1" x14ac:dyDescent="0.2">
      <c r="A552" s="21"/>
      <c r="B552" s="21"/>
      <c r="C552" s="21"/>
      <c r="D552" s="21"/>
      <c r="E552" s="21"/>
    </row>
    <row r="553" spans="1:5" ht="13.5" customHeight="1" x14ac:dyDescent="0.2">
      <c r="A553" s="21"/>
      <c r="B553" s="21"/>
      <c r="C553" s="21"/>
      <c r="D553" s="21"/>
      <c r="E553" s="21"/>
    </row>
    <row r="554" spans="1:5" ht="13.5" customHeight="1" x14ac:dyDescent="0.2">
      <c r="A554" s="21"/>
      <c r="B554" s="21"/>
      <c r="C554" s="21"/>
      <c r="D554" s="21"/>
      <c r="E554" s="21"/>
    </row>
    <row r="555" spans="1:5" ht="13.5" customHeight="1" x14ac:dyDescent="0.2">
      <c r="A555" s="21"/>
      <c r="B555" s="21"/>
      <c r="C555" s="21"/>
      <c r="D555" s="21"/>
      <c r="E555" s="21"/>
    </row>
    <row r="556" spans="1:5" ht="13.5" customHeight="1" x14ac:dyDescent="0.2">
      <c r="A556" s="21"/>
      <c r="B556" s="21"/>
      <c r="C556" s="21"/>
      <c r="D556" s="21"/>
      <c r="E556" s="21"/>
    </row>
    <row r="557" spans="1:5" ht="13.5" customHeight="1" x14ac:dyDescent="0.2">
      <c r="A557" s="21"/>
      <c r="B557" s="21"/>
      <c r="C557" s="21"/>
      <c r="D557" s="21"/>
      <c r="E557" s="21"/>
    </row>
    <row r="558" spans="1:5" ht="13.5" customHeight="1" x14ac:dyDescent="0.2">
      <c r="A558" s="21"/>
      <c r="B558" s="21"/>
      <c r="C558" s="21"/>
      <c r="D558" s="21"/>
      <c r="E558" s="21"/>
    </row>
    <row r="559" spans="1:5" ht="13.5" customHeight="1" x14ac:dyDescent="0.2">
      <c r="A559" s="21"/>
      <c r="B559" s="21"/>
      <c r="C559" s="21"/>
      <c r="D559" s="21"/>
      <c r="E559" s="21"/>
    </row>
    <row r="560" spans="1:5" ht="13.5" customHeight="1" x14ac:dyDescent="0.2">
      <c r="A560" s="21"/>
      <c r="B560" s="21"/>
      <c r="C560" s="21"/>
      <c r="D560" s="21"/>
      <c r="E560" s="21"/>
    </row>
    <row r="561" spans="1:5" ht="13.5" customHeight="1" x14ac:dyDescent="0.2">
      <c r="A561" s="21"/>
      <c r="B561" s="21"/>
      <c r="C561" s="21"/>
      <c r="D561" s="21"/>
      <c r="E561" s="21"/>
    </row>
    <row r="562" spans="1:5" ht="13.5" customHeight="1" x14ac:dyDescent="0.2">
      <c r="A562" s="21"/>
      <c r="B562" s="21"/>
      <c r="C562" s="21"/>
      <c r="D562" s="21"/>
      <c r="E562" s="21"/>
    </row>
    <row r="563" spans="1:5" ht="13.5" customHeight="1" x14ac:dyDescent="0.2">
      <c r="A563" s="21"/>
      <c r="B563" s="21"/>
      <c r="C563" s="21"/>
      <c r="D563" s="21"/>
      <c r="E563" s="21"/>
    </row>
    <row r="564" spans="1:5" ht="13.5" customHeight="1" x14ac:dyDescent="0.2">
      <c r="A564" s="21"/>
      <c r="B564" s="21"/>
      <c r="C564" s="21"/>
      <c r="D564" s="21"/>
      <c r="E564" s="21"/>
    </row>
    <row r="565" spans="1:5" ht="13.5" customHeight="1" x14ac:dyDescent="0.2">
      <c r="A565" s="21"/>
      <c r="B565" s="21"/>
      <c r="C565" s="21"/>
      <c r="D565" s="21"/>
      <c r="E565" s="21"/>
    </row>
    <row r="566" spans="1:5" ht="13.5" customHeight="1" x14ac:dyDescent="0.2">
      <c r="A566" s="21"/>
      <c r="B566" s="21"/>
      <c r="C566" s="21"/>
      <c r="D566" s="21"/>
      <c r="E566" s="21"/>
    </row>
    <row r="567" spans="1:5" ht="13.5" customHeight="1" x14ac:dyDescent="0.2">
      <c r="A567" s="21"/>
      <c r="B567" s="21"/>
      <c r="C567" s="21"/>
      <c r="D567" s="21"/>
      <c r="E567" s="21"/>
    </row>
    <row r="568" spans="1:5" ht="13.5" customHeight="1" x14ac:dyDescent="0.2">
      <c r="A568" s="21"/>
      <c r="B568" s="21"/>
      <c r="C568" s="21"/>
      <c r="D568" s="21"/>
      <c r="E568" s="21"/>
    </row>
    <row r="569" spans="1:5" ht="13.5" customHeight="1" x14ac:dyDescent="0.2">
      <c r="A569" s="21"/>
      <c r="B569" s="21"/>
      <c r="C569" s="21"/>
      <c r="D569" s="21"/>
      <c r="E569" s="21"/>
    </row>
    <row r="570" spans="1:5" ht="13.5" customHeight="1" x14ac:dyDescent="0.2">
      <c r="A570" s="21"/>
      <c r="B570" s="21"/>
      <c r="C570" s="21"/>
      <c r="D570" s="21"/>
      <c r="E570" s="21"/>
    </row>
    <row r="571" spans="1:5" ht="13.5" customHeight="1" x14ac:dyDescent="0.2">
      <c r="A571" s="21"/>
      <c r="B571" s="21"/>
      <c r="C571" s="21"/>
      <c r="D571" s="21"/>
      <c r="E571" s="21"/>
    </row>
    <row r="572" spans="1:5" ht="13.5" customHeight="1" x14ac:dyDescent="0.2">
      <c r="A572" s="21"/>
      <c r="B572" s="21"/>
      <c r="C572" s="21"/>
      <c r="D572" s="21"/>
      <c r="E572" s="21"/>
    </row>
    <row r="573" spans="1:5" ht="13.5" customHeight="1" x14ac:dyDescent="0.2">
      <c r="A573" s="21"/>
      <c r="B573" s="21"/>
      <c r="C573" s="21"/>
      <c r="D573" s="21"/>
      <c r="E573" s="21"/>
    </row>
    <row r="574" spans="1:5" ht="13.5" customHeight="1" x14ac:dyDescent="0.2">
      <c r="A574" s="21"/>
      <c r="B574" s="21"/>
      <c r="C574" s="21"/>
      <c r="D574" s="21"/>
      <c r="E574" s="21"/>
    </row>
    <row r="575" spans="1:5" ht="13.5" customHeight="1" x14ac:dyDescent="0.2">
      <c r="A575" s="21"/>
      <c r="B575" s="21"/>
      <c r="C575" s="21"/>
      <c r="D575" s="21"/>
      <c r="E575" s="21"/>
    </row>
    <row r="576" spans="1:5" ht="13.5" customHeight="1" x14ac:dyDescent="0.2">
      <c r="A576" s="21"/>
      <c r="B576" s="21"/>
      <c r="C576" s="21"/>
      <c r="D576" s="21"/>
      <c r="E576" s="21"/>
    </row>
    <row r="577" spans="1:5" ht="13.5" customHeight="1" x14ac:dyDescent="0.2">
      <c r="A577" s="21"/>
      <c r="B577" s="21"/>
      <c r="C577" s="21"/>
      <c r="D577" s="21"/>
      <c r="E577" s="21"/>
    </row>
    <row r="578" spans="1:5" ht="13.5" customHeight="1" x14ac:dyDescent="0.2">
      <c r="A578" s="21"/>
      <c r="B578" s="21"/>
      <c r="C578" s="21"/>
      <c r="D578" s="21"/>
      <c r="E578" s="21"/>
    </row>
    <row r="579" spans="1:5" ht="13.5" customHeight="1" x14ac:dyDescent="0.2">
      <c r="A579" s="21"/>
      <c r="B579" s="21"/>
      <c r="C579" s="21"/>
      <c r="D579" s="21"/>
      <c r="E579" s="21"/>
    </row>
    <row r="580" spans="1:5" ht="13.5" customHeight="1" x14ac:dyDescent="0.2">
      <c r="A580" s="21"/>
      <c r="B580" s="21"/>
      <c r="C580" s="21"/>
      <c r="D580" s="21"/>
      <c r="E580" s="21"/>
    </row>
    <row r="581" spans="1:5" ht="13.5" customHeight="1" x14ac:dyDescent="0.2">
      <c r="A581" s="21"/>
      <c r="B581" s="21"/>
      <c r="C581" s="21"/>
      <c r="D581" s="21"/>
      <c r="E581" s="21"/>
    </row>
    <row r="582" spans="1:5" ht="13.5" customHeight="1" x14ac:dyDescent="0.2">
      <c r="A582" s="21"/>
      <c r="B582" s="21"/>
      <c r="C582" s="21"/>
      <c r="D582" s="21"/>
      <c r="E582" s="21"/>
    </row>
    <row r="583" spans="1:5" ht="13.5" customHeight="1" x14ac:dyDescent="0.2">
      <c r="A583" s="21"/>
      <c r="B583" s="21"/>
      <c r="C583" s="21"/>
      <c r="D583" s="21"/>
      <c r="E583" s="21"/>
    </row>
    <row r="584" spans="1:5" ht="13.5" customHeight="1" x14ac:dyDescent="0.2">
      <c r="A584" s="21"/>
      <c r="B584" s="21"/>
      <c r="C584" s="21"/>
      <c r="D584" s="21"/>
      <c r="E584" s="21"/>
    </row>
    <row r="585" spans="1:5" ht="13.5" customHeight="1" x14ac:dyDescent="0.2">
      <c r="A585" s="21"/>
      <c r="B585" s="21"/>
      <c r="C585" s="21"/>
      <c r="D585" s="21"/>
      <c r="E585" s="21"/>
    </row>
    <row r="586" spans="1:5" ht="13.5" customHeight="1" x14ac:dyDescent="0.2">
      <c r="A586" s="21"/>
      <c r="B586" s="21"/>
      <c r="C586" s="21"/>
      <c r="D586" s="21"/>
      <c r="E586" s="21"/>
    </row>
    <row r="587" spans="1:5" ht="13.5" customHeight="1" x14ac:dyDescent="0.2">
      <c r="A587" s="21"/>
      <c r="B587" s="21"/>
      <c r="C587" s="21"/>
      <c r="D587" s="21"/>
      <c r="E587" s="21"/>
    </row>
    <row r="588" spans="1:5" ht="13.5" customHeight="1" x14ac:dyDescent="0.2">
      <c r="A588" s="21"/>
      <c r="B588" s="21"/>
      <c r="C588" s="21"/>
      <c r="D588" s="21"/>
      <c r="E588" s="21"/>
    </row>
    <row r="589" spans="1:5" ht="13.5" customHeight="1" x14ac:dyDescent="0.2">
      <c r="A589" s="21"/>
      <c r="B589" s="21"/>
      <c r="C589" s="21"/>
      <c r="D589" s="21"/>
      <c r="E589" s="21"/>
    </row>
    <row r="590" spans="1:5" ht="13.5" customHeight="1" x14ac:dyDescent="0.2">
      <c r="A590" s="21"/>
      <c r="B590" s="21"/>
      <c r="C590" s="21"/>
      <c r="D590" s="21"/>
      <c r="E590" s="21"/>
    </row>
    <row r="591" spans="1:5" ht="13.5" customHeight="1" x14ac:dyDescent="0.2">
      <c r="A591" s="21"/>
      <c r="B591" s="21"/>
      <c r="C591" s="21"/>
      <c r="D591" s="21"/>
      <c r="E591" s="21"/>
    </row>
    <row r="592" spans="1:5" ht="13.5" customHeight="1" x14ac:dyDescent="0.2">
      <c r="A592" s="21"/>
      <c r="B592" s="21"/>
      <c r="C592" s="21"/>
      <c r="D592" s="21"/>
      <c r="E592" s="21"/>
    </row>
    <row r="593" spans="1:5" ht="13.5" customHeight="1" x14ac:dyDescent="0.2">
      <c r="A593" s="21"/>
      <c r="B593" s="21"/>
      <c r="C593" s="21"/>
      <c r="D593" s="21"/>
      <c r="E593" s="21"/>
    </row>
    <row r="594" spans="1:5" ht="13.5" customHeight="1" x14ac:dyDescent="0.2">
      <c r="A594" s="21"/>
      <c r="B594" s="21"/>
      <c r="C594" s="21"/>
      <c r="D594" s="21"/>
      <c r="E594" s="21"/>
    </row>
    <row r="595" spans="1:5" ht="13.5" customHeight="1" x14ac:dyDescent="0.2">
      <c r="A595" s="21"/>
      <c r="B595" s="21"/>
      <c r="C595" s="21"/>
      <c r="D595" s="21"/>
      <c r="E595" s="21"/>
    </row>
    <row r="596" spans="1:5" ht="13.5" customHeight="1" x14ac:dyDescent="0.2">
      <c r="A596" s="21"/>
      <c r="B596" s="21"/>
      <c r="C596" s="21"/>
      <c r="D596" s="21"/>
      <c r="E596" s="21"/>
    </row>
    <row r="597" spans="1:5" ht="13.5" customHeight="1" x14ac:dyDescent="0.2">
      <c r="A597" s="21"/>
      <c r="B597" s="21"/>
      <c r="C597" s="21"/>
      <c r="D597" s="21"/>
      <c r="E597" s="21"/>
    </row>
    <row r="598" spans="1:5" ht="13.5" customHeight="1" x14ac:dyDescent="0.2">
      <c r="A598" s="21"/>
      <c r="B598" s="21"/>
      <c r="C598" s="21"/>
      <c r="D598" s="21"/>
      <c r="E598" s="21"/>
    </row>
    <row r="599" spans="1:5" ht="13.5" customHeight="1" x14ac:dyDescent="0.2">
      <c r="A599" s="21"/>
      <c r="B599" s="21"/>
      <c r="C599" s="21"/>
      <c r="D599" s="21"/>
      <c r="E599" s="21"/>
    </row>
    <row r="600" spans="1:5" ht="13.5" customHeight="1" x14ac:dyDescent="0.2">
      <c r="A600" s="21"/>
      <c r="B600" s="21"/>
      <c r="C600" s="21"/>
      <c r="D600" s="21"/>
      <c r="E600" s="21"/>
    </row>
    <row r="601" spans="1:5" ht="13.5" customHeight="1" x14ac:dyDescent="0.2">
      <c r="A601" s="21"/>
      <c r="B601" s="21"/>
      <c r="C601" s="21"/>
      <c r="D601" s="21"/>
      <c r="E601" s="21"/>
    </row>
    <row r="602" spans="1:5" ht="13.5" customHeight="1" x14ac:dyDescent="0.2">
      <c r="A602" s="21"/>
      <c r="B602" s="21"/>
      <c r="C602" s="21"/>
      <c r="D602" s="21"/>
      <c r="E602" s="21"/>
    </row>
    <row r="603" spans="1:5" ht="13.5" customHeight="1" x14ac:dyDescent="0.2">
      <c r="A603" s="21"/>
      <c r="B603" s="21"/>
      <c r="C603" s="21"/>
      <c r="D603" s="21"/>
      <c r="E603" s="21"/>
    </row>
    <row r="604" spans="1:5" ht="13.5" customHeight="1" x14ac:dyDescent="0.2">
      <c r="A604" s="21"/>
      <c r="B604" s="21"/>
      <c r="C604" s="21"/>
      <c r="D604" s="21"/>
      <c r="E604" s="21"/>
    </row>
    <row r="605" spans="1:5" ht="13.5" customHeight="1" x14ac:dyDescent="0.2">
      <c r="A605" s="21"/>
      <c r="B605" s="21"/>
      <c r="C605" s="21"/>
      <c r="D605" s="21"/>
      <c r="E605" s="21"/>
    </row>
    <row r="606" spans="1:5" ht="13.5" customHeight="1" x14ac:dyDescent="0.2">
      <c r="A606" s="21"/>
      <c r="B606" s="21"/>
      <c r="C606" s="21"/>
      <c r="D606" s="21"/>
      <c r="E606" s="21"/>
    </row>
    <row r="607" spans="1:5" ht="13.5" customHeight="1" x14ac:dyDescent="0.2">
      <c r="A607" s="21"/>
      <c r="B607" s="21"/>
      <c r="C607" s="21"/>
      <c r="D607" s="21"/>
      <c r="E607" s="21"/>
    </row>
    <row r="608" spans="1:5" ht="13.5" customHeight="1" x14ac:dyDescent="0.2">
      <c r="A608" s="21"/>
      <c r="B608" s="21"/>
      <c r="C608" s="21"/>
      <c r="D608" s="21"/>
      <c r="E608" s="21"/>
    </row>
    <row r="609" spans="1:5" ht="13.5" customHeight="1" x14ac:dyDescent="0.2">
      <c r="A609" s="21"/>
      <c r="B609" s="21"/>
      <c r="C609" s="21"/>
      <c r="D609" s="21"/>
      <c r="E609" s="21"/>
    </row>
    <row r="610" spans="1:5" ht="13.5" customHeight="1" x14ac:dyDescent="0.2">
      <c r="A610" s="21"/>
      <c r="B610" s="21"/>
      <c r="C610" s="21"/>
      <c r="D610" s="21"/>
      <c r="E610" s="21"/>
    </row>
    <row r="611" spans="1:5" ht="13.5" customHeight="1" x14ac:dyDescent="0.2">
      <c r="A611" s="21"/>
      <c r="B611" s="21"/>
      <c r="C611" s="21"/>
      <c r="D611" s="21"/>
      <c r="E611" s="21"/>
    </row>
    <row r="612" spans="1:5" ht="13.5" customHeight="1" x14ac:dyDescent="0.2">
      <c r="A612" s="21"/>
      <c r="B612" s="21"/>
      <c r="C612" s="21"/>
      <c r="D612" s="21"/>
      <c r="E612" s="21"/>
    </row>
    <row r="613" spans="1:5" ht="13.5" customHeight="1" x14ac:dyDescent="0.2">
      <c r="A613" s="21"/>
      <c r="B613" s="21"/>
      <c r="C613" s="21"/>
      <c r="D613" s="21"/>
      <c r="E613" s="21"/>
    </row>
    <row r="614" spans="1:5" ht="13.5" customHeight="1" x14ac:dyDescent="0.2">
      <c r="A614" s="21"/>
      <c r="B614" s="21"/>
      <c r="C614" s="21"/>
      <c r="D614" s="21"/>
      <c r="E614" s="21"/>
    </row>
    <row r="615" spans="1:5" ht="13.5" customHeight="1" x14ac:dyDescent="0.2">
      <c r="A615" s="21"/>
      <c r="B615" s="21"/>
      <c r="C615" s="21"/>
      <c r="D615" s="21"/>
      <c r="E615" s="21"/>
    </row>
    <row r="616" spans="1:5" ht="13.5" customHeight="1" x14ac:dyDescent="0.2">
      <c r="A616" s="21"/>
      <c r="B616" s="21"/>
      <c r="C616" s="21"/>
      <c r="D616" s="21"/>
      <c r="E616" s="21"/>
    </row>
    <row r="617" spans="1:5" ht="13.5" customHeight="1" x14ac:dyDescent="0.2">
      <c r="A617" s="21"/>
      <c r="B617" s="21"/>
      <c r="C617" s="21"/>
      <c r="D617" s="21"/>
      <c r="E617" s="21"/>
    </row>
    <row r="618" spans="1:5" ht="13.5" customHeight="1" x14ac:dyDescent="0.2">
      <c r="A618" s="21"/>
      <c r="B618" s="21"/>
      <c r="C618" s="21"/>
      <c r="D618" s="21"/>
      <c r="E618" s="21"/>
    </row>
    <row r="619" spans="1:5" ht="13.5" customHeight="1" x14ac:dyDescent="0.2">
      <c r="A619" s="21"/>
      <c r="B619" s="21"/>
      <c r="C619" s="21"/>
      <c r="D619" s="21"/>
      <c r="E619" s="21"/>
    </row>
    <row r="620" spans="1:5" ht="13.5" customHeight="1" x14ac:dyDescent="0.2">
      <c r="A620" s="21"/>
      <c r="B620" s="21"/>
      <c r="C620" s="21"/>
      <c r="D620" s="21"/>
      <c r="E620" s="21"/>
    </row>
    <row r="621" spans="1:5" ht="13.5" customHeight="1" x14ac:dyDescent="0.2">
      <c r="A621" s="21"/>
      <c r="B621" s="21"/>
      <c r="C621" s="21"/>
      <c r="D621" s="21"/>
      <c r="E621" s="21"/>
    </row>
    <row r="622" spans="1:5" ht="13.5" customHeight="1" x14ac:dyDescent="0.2">
      <c r="A622" s="21"/>
      <c r="B622" s="21"/>
      <c r="C622" s="21"/>
      <c r="D622" s="21"/>
      <c r="E622" s="21"/>
    </row>
    <row r="623" spans="1:5" ht="13.5" customHeight="1" x14ac:dyDescent="0.2">
      <c r="A623" s="21"/>
      <c r="B623" s="21"/>
      <c r="C623" s="21"/>
      <c r="D623" s="21"/>
      <c r="E623" s="21"/>
    </row>
    <row r="624" spans="1:5" ht="13.5" customHeight="1" x14ac:dyDescent="0.2">
      <c r="A624" s="21"/>
      <c r="B624" s="21"/>
      <c r="C624" s="21"/>
      <c r="D624" s="21"/>
      <c r="E624" s="21"/>
    </row>
    <row r="625" spans="1:5" ht="13.5" customHeight="1" x14ac:dyDescent="0.2">
      <c r="A625" s="21"/>
      <c r="B625" s="21"/>
      <c r="C625" s="21"/>
      <c r="D625" s="21"/>
      <c r="E625" s="21"/>
    </row>
    <row r="626" spans="1:5" ht="13.5" customHeight="1" x14ac:dyDescent="0.2">
      <c r="A626" s="21"/>
      <c r="B626" s="21"/>
      <c r="C626" s="21"/>
      <c r="D626" s="21"/>
      <c r="E626" s="21"/>
    </row>
    <row r="627" spans="1:5" ht="13.5" customHeight="1" x14ac:dyDescent="0.2">
      <c r="A627" s="21"/>
      <c r="B627" s="21"/>
      <c r="C627" s="21"/>
      <c r="D627" s="21"/>
      <c r="E627" s="21"/>
    </row>
    <row r="628" spans="1:5" ht="13.5" customHeight="1" x14ac:dyDescent="0.2">
      <c r="A628" s="21"/>
      <c r="B628" s="21"/>
      <c r="C628" s="21"/>
      <c r="D628" s="21"/>
      <c r="E628" s="21"/>
    </row>
    <row r="629" spans="1:5" ht="13.5" customHeight="1" x14ac:dyDescent="0.2">
      <c r="A629" s="21"/>
      <c r="B629" s="21"/>
      <c r="C629" s="21"/>
      <c r="D629" s="21"/>
      <c r="E629" s="21"/>
    </row>
    <row r="630" spans="1:5" ht="13.5" customHeight="1" x14ac:dyDescent="0.2">
      <c r="A630" s="21"/>
      <c r="B630" s="21"/>
      <c r="C630" s="21"/>
      <c r="D630" s="21"/>
      <c r="E630" s="21"/>
    </row>
    <row r="631" spans="1:5" ht="13.5" customHeight="1" x14ac:dyDescent="0.2">
      <c r="A631" s="21"/>
      <c r="B631" s="21"/>
      <c r="C631" s="21"/>
      <c r="D631" s="21"/>
      <c r="E631" s="21"/>
    </row>
    <row r="632" spans="1:5" ht="13.5" customHeight="1" x14ac:dyDescent="0.2">
      <c r="A632" s="21"/>
      <c r="B632" s="21"/>
      <c r="C632" s="21"/>
      <c r="D632" s="21"/>
      <c r="E632" s="21"/>
    </row>
    <row r="633" spans="1:5" ht="13.5" customHeight="1" x14ac:dyDescent="0.2">
      <c r="A633" s="21"/>
      <c r="B633" s="21"/>
      <c r="C633" s="21"/>
      <c r="D633" s="21"/>
      <c r="E633" s="21"/>
    </row>
    <row r="634" spans="1:5" ht="13.5" customHeight="1" x14ac:dyDescent="0.2">
      <c r="A634" s="21"/>
      <c r="B634" s="21"/>
      <c r="C634" s="21"/>
      <c r="D634" s="21"/>
      <c r="E634" s="21"/>
    </row>
    <row r="635" spans="1:5" ht="13.5" customHeight="1" x14ac:dyDescent="0.2">
      <c r="A635" s="21"/>
      <c r="B635" s="21"/>
      <c r="C635" s="21"/>
      <c r="D635" s="21"/>
      <c r="E635" s="21"/>
    </row>
    <row r="636" spans="1:5" ht="13.5" customHeight="1" x14ac:dyDescent="0.2">
      <c r="A636" s="21"/>
      <c r="B636" s="21"/>
      <c r="C636" s="21"/>
      <c r="D636" s="21"/>
      <c r="E636" s="21"/>
    </row>
    <row r="637" spans="1:5" ht="13.5" customHeight="1" x14ac:dyDescent="0.2">
      <c r="A637" s="21"/>
      <c r="B637" s="21"/>
      <c r="C637" s="21"/>
      <c r="D637" s="21"/>
      <c r="E637" s="21"/>
    </row>
    <row r="638" spans="1:5" ht="13.5" customHeight="1" x14ac:dyDescent="0.2">
      <c r="A638" s="21"/>
      <c r="B638" s="21"/>
      <c r="C638" s="21"/>
      <c r="D638" s="21"/>
      <c r="E638" s="21"/>
    </row>
    <row r="639" spans="1:5" ht="13.5" customHeight="1" x14ac:dyDescent="0.2">
      <c r="A639" s="21"/>
      <c r="B639" s="21"/>
      <c r="C639" s="21"/>
      <c r="D639" s="21"/>
      <c r="E639" s="21"/>
    </row>
    <row r="640" spans="1:5" ht="13.5" customHeight="1" x14ac:dyDescent="0.2">
      <c r="A640" s="21"/>
      <c r="B640" s="21"/>
      <c r="C640" s="21"/>
      <c r="D640" s="21"/>
      <c r="E640" s="21"/>
    </row>
    <row r="641" spans="1:5" ht="13.5" customHeight="1" x14ac:dyDescent="0.2">
      <c r="A641" s="21"/>
      <c r="B641" s="21"/>
      <c r="C641" s="21"/>
      <c r="D641" s="21"/>
      <c r="E641" s="21"/>
    </row>
    <row r="642" spans="1:5" ht="13.5" customHeight="1" x14ac:dyDescent="0.2">
      <c r="A642" s="21"/>
      <c r="B642" s="21"/>
      <c r="C642" s="21"/>
      <c r="D642" s="21"/>
      <c r="E642" s="21"/>
    </row>
    <row r="643" spans="1:5" ht="13.5" customHeight="1" x14ac:dyDescent="0.2">
      <c r="A643" s="21"/>
      <c r="B643" s="21"/>
      <c r="C643" s="21"/>
      <c r="D643" s="21"/>
      <c r="E643" s="21"/>
    </row>
    <row r="644" spans="1:5" ht="13.5" customHeight="1" x14ac:dyDescent="0.2">
      <c r="A644" s="21"/>
      <c r="B644" s="21"/>
      <c r="C644" s="21"/>
      <c r="D644" s="21"/>
      <c r="E644" s="21"/>
    </row>
    <row r="645" spans="1:5" ht="13.5" customHeight="1" x14ac:dyDescent="0.2">
      <c r="A645" s="21"/>
      <c r="B645" s="21"/>
      <c r="C645" s="21"/>
      <c r="D645" s="21"/>
      <c r="E645" s="21"/>
    </row>
    <row r="646" spans="1:5" ht="13.5" customHeight="1" x14ac:dyDescent="0.2">
      <c r="A646" s="21"/>
      <c r="B646" s="21"/>
      <c r="C646" s="21"/>
      <c r="D646" s="21"/>
      <c r="E646" s="21"/>
    </row>
    <row r="647" spans="1:5" ht="13.5" customHeight="1" x14ac:dyDescent="0.2">
      <c r="A647" s="21"/>
      <c r="B647" s="21"/>
      <c r="C647" s="21"/>
      <c r="D647" s="21"/>
      <c r="E647" s="21"/>
    </row>
    <row r="648" spans="1:5" ht="13.5" customHeight="1" x14ac:dyDescent="0.2">
      <c r="A648" s="21"/>
      <c r="B648" s="21"/>
      <c r="C648" s="21"/>
      <c r="D648" s="21"/>
      <c r="E648" s="21"/>
    </row>
    <row r="649" spans="1:5" ht="13.5" customHeight="1" x14ac:dyDescent="0.2">
      <c r="A649" s="21"/>
      <c r="B649" s="21"/>
      <c r="C649" s="21"/>
      <c r="D649" s="21"/>
      <c r="E649" s="21"/>
    </row>
    <row r="650" spans="1:5" ht="13.5" customHeight="1" x14ac:dyDescent="0.2">
      <c r="A650" s="21"/>
      <c r="B650" s="21"/>
      <c r="C650" s="21"/>
      <c r="D650" s="21"/>
      <c r="E650" s="21"/>
    </row>
    <row r="651" spans="1:5" ht="13.5" customHeight="1" x14ac:dyDescent="0.2">
      <c r="A651" s="21"/>
      <c r="B651" s="21"/>
      <c r="C651" s="21"/>
      <c r="D651" s="21"/>
      <c r="E651" s="21"/>
    </row>
    <row r="652" spans="1:5" ht="13.5" customHeight="1" x14ac:dyDescent="0.2">
      <c r="A652" s="21"/>
      <c r="B652" s="21"/>
      <c r="C652" s="21"/>
      <c r="D652" s="21"/>
      <c r="E652" s="21"/>
    </row>
    <row r="653" spans="1:5" ht="13.5" customHeight="1" x14ac:dyDescent="0.2">
      <c r="A653" s="21"/>
      <c r="B653" s="21"/>
      <c r="C653" s="21"/>
      <c r="D653" s="21"/>
      <c r="E653" s="21"/>
    </row>
    <row r="654" spans="1:5" ht="13.5" customHeight="1" x14ac:dyDescent="0.2">
      <c r="A654" s="21"/>
      <c r="B654" s="21"/>
      <c r="C654" s="21"/>
      <c r="D654" s="21"/>
      <c r="E654" s="21"/>
    </row>
    <row r="655" spans="1:5" ht="13.5" customHeight="1" x14ac:dyDescent="0.2">
      <c r="A655" s="21"/>
      <c r="B655" s="21"/>
      <c r="C655" s="21"/>
      <c r="D655" s="21"/>
      <c r="E655" s="21"/>
    </row>
    <row r="656" spans="1:5" ht="13.5" customHeight="1" x14ac:dyDescent="0.2">
      <c r="A656" s="21"/>
      <c r="B656" s="21"/>
      <c r="C656" s="21"/>
      <c r="D656" s="21"/>
      <c r="E656" s="21"/>
    </row>
    <row r="657" spans="1:5" ht="13.5" customHeight="1" x14ac:dyDescent="0.2">
      <c r="A657" s="21"/>
      <c r="B657" s="21"/>
      <c r="C657" s="21"/>
      <c r="D657" s="21"/>
      <c r="E657" s="21"/>
    </row>
    <row r="658" spans="1:5" ht="13.5" customHeight="1" x14ac:dyDescent="0.2">
      <c r="A658" s="21"/>
      <c r="B658" s="21"/>
      <c r="C658" s="21"/>
      <c r="D658" s="21"/>
      <c r="E658" s="21"/>
    </row>
    <row r="659" spans="1:5" ht="13.5" customHeight="1" x14ac:dyDescent="0.2">
      <c r="A659" s="21"/>
      <c r="B659" s="21"/>
      <c r="C659" s="21"/>
      <c r="D659" s="21"/>
      <c r="E659" s="21"/>
    </row>
    <row r="660" spans="1:5" ht="13.5" customHeight="1" x14ac:dyDescent="0.2">
      <c r="A660" s="21"/>
      <c r="B660" s="21"/>
      <c r="C660" s="21"/>
      <c r="D660" s="21"/>
      <c r="E660" s="21"/>
    </row>
    <row r="661" spans="1:5" ht="13.5" customHeight="1" x14ac:dyDescent="0.2">
      <c r="A661" s="21"/>
      <c r="B661" s="21"/>
      <c r="C661" s="21"/>
      <c r="D661" s="21"/>
      <c r="E661" s="21"/>
    </row>
    <row r="662" spans="1:5" ht="13.5" customHeight="1" x14ac:dyDescent="0.2">
      <c r="A662" s="21"/>
      <c r="B662" s="21"/>
      <c r="C662" s="21"/>
      <c r="D662" s="21"/>
      <c r="E662" s="21"/>
    </row>
    <row r="663" spans="1:5" ht="13.5" customHeight="1" x14ac:dyDescent="0.2">
      <c r="A663" s="21"/>
      <c r="B663" s="21"/>
      <c r="C663" s="21"/>
      <c r="D663" s="21"/>
      <c r="E663" s="21"/>
    </row>
    <row r="664" spans="1:5" ht="13.5" customHeight="1" x14ac:dyDescent="0.2">
      <c r="A664" s="21"/>
      <c r="B664" s="21"/>
      <c r="C664" s="21"/>
      <c r="D664" s="21"/>
      <c r="E664" s="21"/>
    </row>
    <row r="665" spans="1:5" ht="13.5" customHeight="1" x14ac:dyDescent="0.2">
      <c r="A665" s="21"/>
      <c r="B665" s="21"/>
      <c r="C665" s="21"/>
      <c r="D665" s="21"/>
      <c r="E665" s="21"/>
    </row>
    <row r="666" spans="1:5" ht="13.5" customHeight="1" x14ac:dyDescent="0.2">
      <c r="A666" s="21"/>
      <c r="B666" s="21"/>
      <c r="C666" s="21"/>
      <c r="D666" s="21"/>
      <c r="E666" s="21"/>
    </row>
    <row r="667" spans="1:5" ht="13.5" customHeight="1" x14ac:dyDescent="0.2">
      <c r="A667" s="21"/>
      <c r="B667" s="21"/>
      <c r="C667" s="21"/>
      <c r="D667" s="21"/>
      <c r="E667" s="21"/>
    </row>
    <row r="668" spans="1:5" ht="13.5" customHeight="1" x14ac:dyDescent="0.2">
      <c r="A668" s="21"/>
      <c r="B668" s="21"/>
      <c r="C668" s="21"/>
      <c r="D668" s="21"/>
      <c r="E668" s="21"/>
    </row>
    <row r="669" spans="1:5" ht="13.5" customHeight="1" x14ac:dyDescent="0.2">
      <c r="A669" s="21"/>
      <c r="B669" s="21"/>
      <c r="C669" s="21"/>
      <c r="D669" s="21"/>
      <c r="E669" s="21"/>
    </row>
    <row r="670" spans="1:5" ht="13.5" customHeight="1" x14ac:dyDescent="0.2">
      <c r="A670" s="21"/>
      <c r="B670" s="21"/>
      <c r="C670" s="21"/>
      <c r="D670" s="21"/>
      <c r="E670" s="21"/>
    </row>
    <row r="671" spans="1:5" ht="13.5" customHeight="1" x14ac:dyDescent="0.2">
      <c r="A671" s="21"/>
      <c r="B671" s="21"/>
      <c r="C671" s="21"/>
      <c r="D671" s="21"/>
      <c r="E671" s="21"/>
    </row>
    <row r="672" spans="1:5" ht="13.5" customHeight="1" x14ac:dyDescent="0.2">
      <c r="A672" s="21"/>
      <c r="B672" s="21"/>
      <c r="C672" s="21"/>
      <c r="D672" s="21"/>
      <c r="E672" s="21"/>
    </row>
    <row r="673" spans="1:5" ht="13.5" customHeight="1" x14ac:dyDescent="0.2">
      <c r="A673" s="21"/>
      <c r="B673" s="21"/>
      <c r="C673" s="21"/>
      <c r="D673" s="21"/>
      <c r="E673" s="21"/>
    </row>
    <row r="674" spans="1:5" ht="13.5" customHeight="1" x14ac:dyDescent="0.2">
      <c r="A674" s="21"/>
      <c r="B674" s="21"/>
      <c r="C674" s="21"/>
      <c r="D674" s="21"/>
      <c r="E674" s="21"/>
    </row>
    <row r="675" spans="1:5" ht="13.5" customHeight="1" x14ac:dyDescent="0.2">
      <c r="A675" s="21"/>
      <c r="B675" s="21"/>
      <c r="C675" s="21"/>
      <c r="D675" s="21"/>
      <c r="E675" s="21"/>
    </row>
    <row r="676" spans="1:5" ht="13.5" customHeight="1" x14ac:dyDescent="0.2">
      <c r="A676" s="21"/>
      <c r="B676" s="21"/>
      <c r="C676" s="21"/>
      <c r="D676" s="21"/>
      <c r="E676" s="21"/>
    </row>
    <row r="677" spans="1:5" ht="13.5" customHeight="1" x14ac:dyDescent="0.2">
      <c r="A677" s="21"/>
      <c r="B677" s="21"/>
      <c r="C677" s="21"/>
      <c r="D677" s="21"/>
      <c r="E677" s="21"/>
    </row>
    <row r="678" spans="1:5" ht="13.5" customHeight="1" x14ac:dyDescent="0.2">
      <c r="A678" s="21"/>
      <c r="B678" s="21"/>
      <c r="C678" s="21"/>
      <c r="D678" s="21"/>
      <c r="E678" s="21"/>
    </row>
    <row r="679" spans="1:5" ht="13.5" customHeight="1" x14ac:dyDescent="0.2">
      <c r="A679" s="21"/>
      <c r="B679" s="21"/>
      <c r="C679" s="21"/>
      <c r="D679" s="21"/>
      <c r="E679" s="21"/>
    </row>
    <row r="680" spans="1:5" ht="13.5" customHeight="1" x14ac:dyDescent="0.2">
      <c r="A680" s="21"/>
      <c r="B680" s="21"/>
      <c r="C680" s="21"/>
      <c r="D680" s="21"/>
      <c r="E680" s="21"/>
    </row>
    <row r="681" spans="1:5" ht="13.5" customHeight="1" x14ac:dyDescent="0.2">
      <c r="A681" s="21"/>
      <c r="B681" s="21"/>
      <c r="C681" s="21"/>
      <c r="D681" s="21"/>
      <c r="E681" s="21"/>
    </row>
    <row r="682" spans="1:5" ht="13.5" customHeight="1" x14ac:dyDescent="0.2">
      <c r="A682" s="21"/>
      <c r="B682" s="21"/>
      <c r="C682" s="21"/>
      <c r="D682" s="21"/>
      <c r="E682" s="21"/>
    </row>
    <row r="683" spans="1:5" ht="13.5" customHeight="1" x14ac:dyDescent="0.2">
      <c r="A683" s="21"/>
      <c r="B683" s="21"/>
      <c r="C683" s="21"/>
      <c r="D683" s="21"/>
      <c r="E683" s="21"/>
    </row>
    <row r="684" spans="1:5" ht="13.5" customHeight="1" x14ac:dyDescent="0.2">
      <c r="A684" s="21"/>
      <c r="B684" s="21"/>
      <c r="C684" s="21"/>
      <c r="D684" s="21"/>
      <c r="E684" s="21"/>
    </row>
    <row r="685" spans="1:5" ht="13.5" customHeight="1" x14ac:dyDescent="0.2">
      <c r="A685" s="21"/>
      <c r="B685" s="21"/>
      <c r="C685" s="21"/>
      <c r="D685" s="21"/>
      <c r="E685" s="21"/>
    </row>
    <row r="686" spans="1:5" ht="13.5" customHeight="1" x14ac:dyDescent="0.2">
      <c r="A686" s="21"/>
      <c r="B686" s="21"/>
      <c r="C686" s="21"/>
      <c r="D686" s="21"/>
      <c r="E686" s="21"/>
    </row>
    <row r="687" spans="1:5" ht="13.5" customHeight="1" x14ac:dyDescent="0.2">
      <c r="A687" s="21"/>
      <c r="B687" s="21"/>
      <c r="C687" s="21"/>
      <c r="D687" s="21"/>
      <c r="E687" s="21"/>
    </row>
    <row r="688" spans="1:5" ht="13.5" customHeight="1" x14ac:dyDescent="0.2">
      <c r="A688" s="21"/>
      <c r="B688" s="21"/>
      <c r="C688" s="21"/>
      <c r="D688" s="21"/>
      <c r="E688" s="21"/>
    </row>
    <row r="689" spans="1:5" ht="13.5" customHeight="1" x14ac:dyDescent="0.2">
      <c r="A689" s="21"/>
      <c r="B689" s="21"/>
      <c r="C689" s="21"/>
      <c r="D689" s="21"/>
      <c r="E689" s="21"/>
    </row>
    <row r="690" spans="1:5" ht="13.5" customHeight="1" x14ac:dyDescent="0.2">
      <c r="A690" s="21"/>
      <c r="B690" s="21"/>
      <c r="C690" s="21"/>
      <c r="D690" s="21"/>
      <c r="E690" s="21"/>
    </row>
    <row r="691" spans="1:5" ht="13.5" customHeight="1" x14ac:dyDescent="0.2">
      <c r="A691" s="21"/>
      <c r="B691" s="21"/>
      <c r="C691" s="21"/>
      <c r="D691" s="21"/>
      <c r="E691" s="21"/>
    </row>
    <row r="692" spans="1:5" ht="13.5" customHeight="1" x14ac:dyDescent="0.2">
      <c r="A692" s="21"/>
      <c r="B692" s="21"/>
      <c r="C692" s="21"/>
      <c r="D692" s="21"/>
      <c r="E692" s="21"/>
    </row>
    <row r="693" spans="1:5" ht="13.5" customHeight="1" x14ac:dyDescent="0.2">
      <c r="A693" s="21"/>
      <c r="B693" s="21"/>
      <c r="C693" s="21"/>
      <c r="D693" s="21"/>
      <c r="E693" s="21"/>
    </row>
    <row r="694" spans="1:5" ht="13.5" customHeight="1" x14ac:dyDescent="0.2">
      <c r="A694" s="21"/>
      <c r="B694" s="21"/>
      <c r="C694" s="21"/>
      <c r="D694" s="21"/>
      <c r="E694" s="21"/>
    </row>
    <row r="695" spans="1:5" ht="13.5" customHeight="1" x14ac:dyDescent="0.2">
      <c r="A695" s="21"/>
      <c r="B695" s="21"/>
      <c r="C695" s="21"/>
      <c r="D695" s="21"/>
      <c r="E695" s="21"/>
    </row>
    <row r="696" spans="1:5" ht="13.5" customHeight="1" x14ac:dyDescent="0.2">
      <c r="A696" s="21"/>
      <c r="B696" s="21"/>
      <c r="C696" s="21"/>
      <c r="D696" s="21"/>
      <c r="E696" s="21"/>
    </row>
    <row r="697" spans="1:5" ht="13.5" customHeight="1" x14ac:dyDescent="0.2">
      <c r="A697" s="21"/>
      <c r="B697" s="21"/>
      <c r="C697" s="21"/>
      <c r="D697" s="21"/>
      <c r="E697" s="21"/>
    </row>
    <row r="698" spans="1:5" ht="13.5" customHeight="1" x14ac:dyDescent="0.2">
      <c r="A698" s="21"/>
      <c r="B698" s="21"/>
      <c r="C698" s="21"/>
      <c r="D698" s="21"/>
      <c r="E698" s="21"/>
    </row>
    <row r="699" spans="1:5" ht="13.5" customHeight="1" x14ac:dyDescent="0.2">
      <c r="A699" s="21"/>
      <c r="B699" s="21"/>
      <c r="C699" s="21"/>
      <c r="D699" s="21"/>
      <c r="E699" s="21"/>
    </row>
    <row r="700" spans="1:5" ht="13.5" customHeight="1" x14ac:dyDescent="0.2">
      <c r="A700" s="21"/>
      <c r="B700" s="21"/>
      <c r="C700" s="21"/>
      <c r="D700" s="21"/>
      <c r="E700" s="21"/>
    </row>
    <row r="701" spans="1:5" ht="13.5" customHeight="1" x14ac:dyDescent="0.2">
      <c r="A701" s="21"/>
      <c r="B701" s="21"/>
      <c r="C701" s="21"/>
      <c r="D701" s="21"/>
      <c r="E701" s="21"/>
    </row>
    <row r="702" spans="1:5" ht="13.5" customHeight="1" x14ac:dyDescent="0.2">
      <c r="A702" s="21"/>
      <c r="B702" s="21"/>
      <c r="C702" s="21"/>
      <c r="D702" s="21"/>
      <c r="E702" s="21"/>
    </row>
    <row r="703" spans="1:5" ht="13.5" customHeight="1" x14ac:dyDescent="0.2">
      <c r="A703" s="21"/>
      <c r="B703" s="21"/>
      <c r="C703" s="21"/>
      <c r="D703" s="21"/>
      <c r="E703" s="21"/>
    </row>
    <row r="704" spans="1:5" ht="13.5" customHeight="1" x14ac:dyDescent="0.2">
      <c r="A704" s="21"/>
      <c r="B704" s="21"/>
      <c r="C704" s="21"/>
      <c r="D704" s="21"/>
      <c r="E704" s="21"/>
    </row>
    <row r="705" spans="1:5" ht="13.5" customHeight="1" x14ac:dyDescent="0.2">
      <c r="A705" s="21"/>
      <c r="B705" s="21"/>
      <c r="C705" s="21"/>
      <c r="D705" s="21"/>
      <c r="E705" s="21"/>
    </row>
    <row r="706" spans="1:5" ht="13.5" customHeight="1" x14ac:dyDescent="0.2">
      <c r="A706" s="21"/>
      <c r="B706" s="21"/>
      <c r="C706" s="21"/>
      <c r="D706" s="21"/>
      <c r="E706" s="21"/>
    </row>
    <row r="707" spans="1:5" ht="13.5" customHeight="1" x14ac:dyDescent="0.2">
      <c r="A707" s="21"/>
      <c r="B707" s="21"/>
      <c r="C707" s="21"/>
      <c r="D707" s="21"/>
      <c r="E707" s="21"/>
    </row>
    <row r="708" spans="1:5" ht="13.5" customHeight="1" x14ac:dyDescent="0.2">
      <c r="A708" s="21"/>
      <c r="B708" s="21"/>
      <c r="C708" s="21"/>
      <c r="D708" s="21"/>
      <c r="E708" s="21"/>
    </row>
    <row r="709" spans="1:5" ht="13.5" customHeight="1" x14ac:dyDescent="0.2">
      <c r="A709" s="21"/>
      <c r="B709" s="21"/>
      <c r="C709" s="21"/>
      <c r="D709" s="21"/>
      <c r="E709" s="21"/>
    </row>
    <row r="710" spans="1:5" ht="13.5" customHeight="1" x14ac:dyDescent="0.2">
      <c r="A710" s="21"/>
      <c r="B710" s="21"/>
      <c r="C710" s="21"/>
      <c r="D710" s="21"/>
      <c r="E710" s="21"/>
    </row>
    <row r="711" spans="1:5" ht="13.5" customHeight="1" x14ac:dyDescent="0.2">
      <c r="A711" s="21"/>
      <c r="B711" s="21"/>
      <c r="C711" s="21"/>
      <c r="D711" s="21"/>
      <c r="E711" s="21"/>
    </row>
    <row r="712" spans="1:5" ht="13.5" customHeight="1" x14ac:dyDescent="0.2">
      <c r="A712" s="21"/>
      <c r="B712" s="21"/>
      <c r="C712" s="21"/>
      <c r="D712" s="21"/>
      <c r="E712" s="21"/>
    </row>
    <row r="713" spans="1:5" ht="13.5" customHeight="1" x14ac:dyDescent="0.2">
      <c r="A713" s="21"/>
      <c r="B713" s="21"/>
      <c r="C713" s="21"/>
      <c r="D713" s="21"/>
      <c r="E713" s="21"/>
    </row>
    <row r="714" spans="1:5" ht="13.5" customHeight="1" x14ac:dyDescent="0.2">
      <c r="A714" s="21"/>
      <c r="B714" s="21"/>
      <c r="C714" s="21"/>
      <c r="D714" s="21"/>
      <c r="E714" s="21"/>
    </row>
    <row r="715" spans="1:5" ht="13.5" customHeight="1" x14ac:dyDescent="0.2">
      <c r="A715" s="21"/>
      <c r="B715" s="21"/>
      <c r="C715" s="21"/>
      <c r="D715" s="21"/>
      <c r="E715" s="21"/>
    </row>
    <row r="716" spans="1:5" ht="13.5" customHeight="1" x14ac:dyDescent="0.2">
      <c r="A716" s="21"/>
      <c r="B716" s="21"/>
      <c r="C716" s="21"/>
      <c r="D716" s="21"/>
      <c r="E716" s="21"/>
    </row>
    <row r="717" spans="1:5" ht="13.5" customHeight="1" x14ac:dyDescent="0.2">
      <c r="A717" s="21"/>
      <c r="B717" s="21"/>
      <c r="C717" s="21"/>
      <c r="D717" s="21"/>
      <c r="E717" s="21"/>
    </row>
    <row r="718" spans="1:5" ht="13.5" customHeight="1" x14ac:dyDescent="0.2">
      <c r="A718" s="21"/>
      <c r="B718" s="21"/>
      <c r="C718" s="21"/>
      <c r="D718" s="21"/>
      <c r="E718" s="21"/>
    </row>
    <row r="719" spans="1:5" ht="13.5" customHeight="1" x14ac:dyDescent="0.2">
      <c r="A719" s="21"/>
      <c r="B719" s="21"/>
      <c r="C719" s="21"/>
      <c r="D719" s="21"/>
      <c r="E719" s="21"/>
    </row>
    <row r="720" spans="1:5" ht="13.5" customHeight="1" x14ac:dyDescent="0.2">
      <c r="A720" s="21"/>
      <c r="B720" s="21"/>
      <c r="C720" s="21"/>
      <c r="D720" s="21"/>
      <c r="E720" s="21"/>
    </row>
    <row r="721" spans="1:5" ht="13.5" customHeight="1" x14ac:dyDescent="0.2">
      <c r="A721" s="21"/>
      <c r="B721" s="21"/>
      <c r="C721" s="21"/>
      <c r="D721" s="21"/>
      <c r="E721" s="21"/>
    </row>
    <row r="722" spans="1:5" ht="13.5" customHeight="1" x14ac:dyDescent="0.2">
      <c r="A722" s="21"/>
      <c r="B722" s="21"/>
      <c r="C722" s="21"/>
      <c r="D722" s="21"/>
      <c r="E722" s="21"/>
    </row>
    <row r="723" spans="1:5" ht="13.5" customHeight="1" x14ac:dyDescent="0.2">
      <c r="A723" s="21"/>
      <c r="B723" s="21"/>
      <c r="C723" s="21"/>
      <c r="D723" s="21"/>
      <c r="E723" s="21"/>
    </row>
    <row r="724" spans="1:5" ht="13.5" customHeight="1" x14ac:dyDescent="0.2">
      <c r="A724" s="21"/>
      <c r="B724" s="21"/>
      <c r="C724" s="21"/>
      <c r="D724" s="21"/>
      <c r="E724" s="21"/>
    </row>
    <row r="725" spans="1:5" ht="13.5" customHeight="1" x14ac:dyDescent="0.2">
      <c r="A725" s="21"/>
      <c r="B725" s="21"/>
      <c r="C725" s="21"/>
      <c r="D725" s="21"/>
      <c r="E725" s="21"/>
    </row>
    <row r="726" spans="1:5" ht="13.5" customHeight="1" x14ac:dyDescent="0.2">
      <c r="A726" s="21"/>
      <c r="B726" s="21"/>
      <c r="C726" s="21"/>
      <c r="D726" s="21"/>
      <c r="E726" s="21"/>
    </row>
    <row r="727" spans="1:5" ht="13.5" customHeight="1" x14ac:dyDescent="0.2">
      <c r="A727" s="21"/>
      <c r="B727" s="21"/>
      <c r="C727" s="21"/>
      <c r="D727" s="21"/>
      <c r="E727" s="21"/>
    </row>
    <row r="728" spans="1:5" ht="13.5" customHeight="1" x14ac:dyDescent="0.2">
      <c r="A728" s="21"/>
      <c r="B728" s="21"/>
      <c r="C728" s="21"/>
      <c r="D728" s="21"/>
      <c r="E728" s="21"/>
    </row>
    <row r="729" spans="1:5" ht="13.5" customHeight="1" x14ac:dyDescent="0.2">
      <c r="A729" s="21"/>
      <c r="B729" s="21"/>
      <c r="C729" s="21"/>
      <c r="D729" s="21"/>
      <c r="E729" s="21"/>
    </row>
    <row r="730" spans="1:5" ht="13.5" customHeight="1" x14ac:dyDescent="0.2">
      <c r="A730" s="21"/>
      <c r="B730" s="21"/>
      <c r="C730" s="21"/>
      <c r="D730" s="21"/>
      <c r="E730" s="21"/>
    </row>
    <row r="731" spans="1:5" ht="13.5" customHeight="1" x14ac:dyDescent="0.2">
      <c r="A731" s="21"/>
      <c r="B731" s="21"/>
      <c r="C731" s="21"/>
      <c r="D731" s="21"/>
      <c r="E731" s="21"/>
    </row>
    <row r="732" spans="1:5" ht="13.5" customHeight="1" x14ac:dyDescent="0.2">
      <c r="A732" s="21"/>
      <c r="B732" s="21"/>
      <c r="C732" s="21"/>
      <c r="D732" s="21"/>
      <c r="E732" s="21"/>
    </row>
    <row r="733" spans="1:5" ht="13.5" customHeight="1" x14ac:dyDescent="0.2">
      <c r="A733" s="21"/>
      <c r="B733" s="21"/>
      <c r="C733" s="21"/>
      <c r="D733" s="21"/>
      <c r="E733" s="21"/>
    </row>
    <row r="734" spans="1:5" ht="13.5" customHeight="1" x14ac:dyDescent="0.2">
      <c r="A734" s="21"/>
      <c r="B734" s="21"/>
      <c r="C734" s="21"/>
      <c r="D734" s="21"/>
      <c r="E734" s="21"/>
    </row>
    <row r="735" spans="1:5" ht="13.5" customHeight="1" x14ac:dyDescent="0.2">
      <c r="A735" s="21"/>
      <c r="B735" s="21"/>
      <c r="C735" s="21"/>
      <c r="D735" s="21"/>
      <c r="E735" s="21"/>
    </row>
    <row r="736" spans="1:5" ht="13.5" customHeight="1" x14ac:dyDescent="0.2">
      <c r="A736" s="21"/>
      <c r="B736" s="21"/>
      <c r="C736" s="21"/>
      <c r="D736" s="21"/>
      <c r="E736" s="21"/>
    </row>
    <row r="737" spans="1:5" ht="13.5" customHeight="1" x14ac:dyDescent="0.2">
      <c r="A737" s="21"/>
      <c r="B737" s="21"/>
      <c r="C737" s="21"/>
      <c r="D737" s="21"/>
      <c r="E737" s="21"/>
    </row>
    <row r="738" spans="1:5" ht="13.5" customHeight="1" x14ac:dyDescent="0.2">
      <c r="A738" s="21"/>
      <c r="B738" s="21"/>
      <c r="C738" s="21"/>
      <c r="D738" s="21"/>
      <c r="E738" s="21"/>
    </row>
    <row r="739" spans="1:5" ht="13.5" customHeight="1" x14ac:dyDescent="0.2">
      <c r="A739" s="21"/>
      <c r="B739" s="21"/>
      <c r="C739" s="21"/>
      <c r="D739" s="21"/>
      <c r="E739" s="21"/>
    </row>
    <row r="740" spans="1:5" ht="13.5" customHeight="1" x14ac:dyDescent="0.2">
      <c r="A740" s="21"/>
      <c r="B740" s="21"/>
      <c r="C740" s="21"/>
      <c r="D740" s="21"/>
      <c r="E740" s="21"/>
    </row>
    <row r="741" spans="1:5" ht="13.5" customHeight="1" x14ac:dyDescent="0.2">
      <c r="A741" s="21"/>
      <c r="B741" s="21"/>
      <c r="C741" s="21"/>
      <c r="D741" s="21"/>
      <c r="E741" s="21"/>
    </row>
    <row r="742" spans="1:5" ht="13.5" customHeight="1" x14ac:dyDescent="0.2">
      <c r="A742" s="21"/>
      <c r="B742" s="21"/>
      <c r="C742" s="21"/>
      <c r="D742" s="21"/>
      <c r="E742" s="21"/>
    </row>
    <row r="743" spans="1:5" ht="13.5" customHeight="1" x14ac:dyDescent="0.2">
      <c r="A743" s="21"/>
      <c r="B743" s="21"/>
      <c r="C743" s="21"/>
      <c r="D743" s="21"/>
      <c r="E743" s="21"/>
    </row>
    <row r="744" spans="1:5" ht="13.5" customHeight="1" x14ac:dyDescent="0.2">
      <c r="A744" s="21"/>
      <c r="B744" s="21"/>
      <c r="C744" s="21"/>
      <c r="D744" s="21"/>
      <c r="E744" s="21"/>
    </row>
    <row r="745" spans="1:5" ht="13.5" customHeight="1" x14ac:dyDescent="0.2">
      <c r="A745" s="21"/>
      <c r="B745" s="21"/>
      <c r="C745" s="21"/>
      <c r="D745" s="21"/>
      <c r="E745" s="21"/>
    </row>
    <row r="746" spans="1:5" ht="13.5" customHeight="1" x14ac:dyDescent="0.2">
      <c r="A746" s="21"/>
      <c r="B746" s="21"/>
      <c r="C746" s="21"/>
      <c r="D746" s="21"/>
      <c r="E746" s="21"/>
    </row>
    <row r="747" spans="1:5" ht="13.5" customHeight="1" x14ac:dyDescent="0.2">
      <c r="A747" s="21"/>
      <c r="B747" s="21"/>
      <c r="C747" s="21"/>
      <c r="D747" s="21"/>
      <c r="E747" s="21"/>
    </row>
    <row r="748" spans="1:5" ht="13.5" customHeight="1" x14ac:dyDescent="0.2">
      <c r="A748" s="21"/>
      <c r="B748" s="21"/>
      <c r="C748" s="21"/>
      <c r="D748" s="21"/>
      <c r="E748" s="21"/>
    </row>
    <row r="749" spans="1:5" ht="13.5" customHeight="1" x14ac:dyDescent="0.2">
      <c r="A749" s="21"/>
      <c r="B749" s="21"/>
      <c r="C749" s="21"/>
      <c r="D749" s="21"/>
      <c r="E749" s="21"/>
    </row>
    <row r="750" spans="1:5" ht="13.5" customHeight="1" x14ac:dyDescent="0.2">
      <c r="A750" s="21"/>
      <c r="B750" s="21"/>
      <c r="C750" s="21"/>
      <c r="D750" s="21"/>
      <c r="E750" s="21"/>
    </row>
    <row r="751" spans="1:5" ht="13.5" customHeight="1" x14ac:dyDescent="0.2">
      <c r="A751" s="21"/>
      <c r="B751" s="21"/>
      <c r="C751" s="21"/>
      <c r="D751" s="21"/>
      <c r="E751" s="21"/>
    </row>
    <row r="752" spans="1:5" ht="13.5" customHeight="1" x14ac:dyDescent="0.2">
      <c r="A752" s="21"/>
      <c r="B752" s="21"/>
      <c r="C752" s="21"/>
      <c r="D752" s="21"/>
      <c r="E752" s="21"/>
    </row>
    <row r="753" spans="1:5" ht="13.5" customHeight="1" x14ac:dyDescent="0.2">
      <c r="A753" s="21"/>
      <c r="B753" s="21"/>
      <c r="C753" s="21"/>
      <c r="D753" s="21"/>
      <c r="E753" s="21"/>
    </row>
    <row r="754" spans="1:5" ht="13.5" customHeight="1" x14ac:dyDescent="0.2">
      <c r="A754" s="21"/>
      <c r="B754" s="21"/>
      <c r="C754" s="21"/>
      <c r="D754" s="21"/>
      <c r="E754" s="21"/>
    </row>
    <row r="755" spans="1:5" ht="13.5" customHeight="1" x14ac:dyDescent="0.2">
      <c r="A755" s="21"/>
      <c r="B755" s="21"/>
      <c r="C755" s="21"/>
      <c r="D755" s="21"/>
      <c r="E755" s="21"/>
    </row>
    <row r="756" spans="1:5" ht="13.5" customHeight="1" x14ac:dyDescent="0.2">
      <c r="A756" s="21"/>
      <c r="B756" s="21"/>
      <c r="C756" s="21"/>
      <c r="D756" s="21"/>
      <c r="E756" s="21"/>
    </row>
    <row r="757" spans="1:5" ht="13.5" customHeight="1" x14ac:dyDescent="0.2">
      <c r="A757" s="21"/>
      <c r="B757" s="21"/>
      <c r="C757" s="21"/>
      <c r="D757" s="21"/>
      <c r="E757" s="21"/>
    </row>
    <row r="758" spans="1:5" ht="13.5" customHeight="1" x14ac:dyDescent="0.2">
      <c r="A758" s="21"/>
      <c r="B758" s="21"/>
      <c r="C758" s="21"/>
      <c r="D758" s="21"/>
      <c r="E758" s="21"/>
    </row>
    <row r="759" spans="1:5" ht="13.5" customHeight="1" x14ac:dyDescent="0.2">
      <c r="A759" s="21"/>
      <c r="B759" s="21"/>
      <c r="C759" s="21"/>
      <c r="D759" s="21"/>
      <c r="E759" s="21"/>
    </row>
    <row r="760" spans="1:5" ht="13.5" customHeight="1" x14ac:dyDescent="0.2">
      <c r="A760" s="21"/>
      <c r="B760" s="21"/>
      <c r="C760" s="21"/>
      <c r="D760" s="21"/>
      <c r="E760" s="21"/>
    </row>
    <row r="761" spans="1:5" ht="13.5" customHeight="1" x14ac:dyDescent="0.2">
      <c r="A761" s="21"/>
      <c r="B761" s="21"/>
      <c r="C761" s="21"/>
      <c r="D761" s="21"/>
      <c r="E761" s="21"/>
    </row>
    <row r="762" spans="1:5" ht="13.5" customHeight="1" x14ac:dyDescent="0.2">
      <c r="A762" s="21"/>
      <c r="B762" s="21"/>
      <c r="C762" s="21"/>
      <c r="D762" s="21"/>
      <c r="E762" s="21"/>
    </row>
    <row r="763" spans="1:5" ht="13.5" customHeight="1" x14ac:dyDescent="0.2">
      <c r="A763" s="21"/>
      <c r="B763" s="21"/>
      <c r="C763" s="21"/>
      <c r="D763" s="21"/>
      <c r="E763" s="21"/>
    </row>
    <row r="764" spans="1:5" ht="13.5" customHeight="1" x14ac:dyDescent="0.2">
      <c r="A764" s="21"/>
      <c r="B764" s="21"/>
      <c r="C764" s="21"/>
      <c r="D764" s="21"/>
      <c r="E764" s="21"/>
    </row>
    <row r="765" spans="1:5" ht="13.5" customHeight="1" x14ac:dyDescent="0.2">
      <c r="A765" s="21"/>
      <c r="B765" s="21"/>
      <c r="C765" s="21"/>
      <c r="D765" s="21"/>
      <c r="E765" s="21"/>
    </row>
    <row r="766" spans="1:5" ht="13.5" customHeight="1" x14ac:dyDescent="0.2">
      <c r="A766" s="21"/>
      <c r="B766" s="21"/>
      <c r="C766" s="21"/>
      <c r="D766" s="21"/>
      <c r="E766" s="21"/>
    </row>
    <row r="767" spans="1:5" ht="13.5" customHeight="1" x14ac:dyDescent="0.2">
      <c r="A767" s="21"/>
      <c r="B767" s="21"/>
      <c r="C767" s="21"/>
      <c r="D767" s="21"/>
      <c r="E767" s="21"/>
    </row>
    <row r="768" spans="1:5" ht="13.5" customHeight="1" x14ac:dyDescent="0.2">
      <c r="A768" s="21"/>
      <c r="B768" s="21"/>
      <c r="C768" s="21"/>
      <c r="D768" s="21"/>
      <c r="E768" s="21"/>
    </row>
    <row r="769" spans="1:5" ht="13.5" customHeight="1" x14ac:dyDescent="0.2">
      <c r="A769" s="21"/>
      <c r="B769" s="21"/>
      <c r="C769" s="21"/>
      <c r="D769" s="21"/>
      <c r="E769" s="21"/>
    </row>
    <row r="770" spans="1:5" ht="13.5" customHeight="1" x14ac:dyDescent="0.2">
      <c r="A770" s="21"/>
      <c r="B770" s="21"/>
      <c r="C770" s="21"/>
      <c r="D770" s="21"/>
      <c r="E770" s="21"/>
    </row>
    <row r="771" spans="1:5" ht="13.5" customHeight="1" x14ac:dyDescent="0.2">
      <c r="A771" s="21"/>
      <c r="B771" s="21"/>
      <c r="C771" s="21"/>
      <c r="D771" s="21"/>
      <c r="E771" s="21"/>
    </row>
    <row r="772" spans="1:5" ht="13.5" customHeight="1" x14ac:dyDescent="0.2">
      <c r="A772" s="21"/>
      <c r="B772" s="21"/>
      <c r="C772" s="21"/>
      <c r="D772" s="21"/>
      <c r="E772" s="21"/>
    </row>
    <row r="773" spans="1:5" ht="13.5" customHeight="1" x14ac:dyDescent="0.2">
      <c r="A773" s="21"/>
      <c r="B773" s="21"/>
      <c r="C773" s="21"/>
      <c r="D773" s="21"/>
      <c r="E773" s="21"/>
    </row>
    <row r="774" spans="1:5" ht="13.5" customHeight="1" x14ac:dyDescent="0.2">
      <c r="A774" s="21"/>
      <c r="B774" s="21"/>
      <c r="C774" s="21"/>
      <c r="D774" s="21"/>
      <c r="E774" s="21"/>
    </row>
    <row r="775" spans="1:5" ht="13.5" customHeight="1" x14ac:dyDescent="0.2">
      <c r="A775" s="21"/>
      <c r="B775" s="21"/>
      <c r="C775" s="21"/>
      <c r="D775" s="21"/>
      <c r="E775" s="21"/>
    </row>
    <row r="776" spans="1:5" ht="13.5" customHeight="1" x14ac:dyDescent="0.2">
      <c r="A776" s="21"/>
      <c r="B776" s="21"/>
      <c r="C776" s="21"/>
      <c r="D776" s="21"/>
      <c r="E776" s="21"/>
    </row>
    <row r="777" spans="1:5" ht="13.5" customHeight="1" x14ac:dyDescent="0.2">
      <c r="A777" s="21"/>
      <c r="B777" s="21"/>
      <c r="C777" s="21"/>
      <c r="D777" s="21"/>
      <c r="E777" s="21"/>
    </row>
    <row r="778" spans="1:5" ht="13.5" customHeight="1" x14ac:dyDescent="0.2">
      <c r="A778" s="21"/>
      <c r="B778" s="21"/>
      <c r="C778" s="21"/>
      <c r="D778" s="21"/>
      <c r="E778" s="21"/>
    </row>
    <row r="779" spans="1:5" ht="13.5" customHeight="1" x14ac:dyDescent="0.2">
      <c r="A779" s="21"/>
      <c r="B779" s="21"/>
      <c r="C779" s="21"/>
      <c r="D779" s="21"/>
      <c r="E779" s="21"/>
    </row>
    <row r="780" spans="1:5" ht="13.5" customHeight="1" x14ac:dyDescent="0.2">
      <c r="A780" s="21"/>
      <c r="B780" s="21"/>
      <c r="C780" s="21"/>
      <c r="D780" s="21"/>
      <c r="E780" s="21"/>
    </row>
    <row r="781" spans="1:5" ht="13.5" customHeight="1" x14ac:dyDescent="0.2">
      <c r="A781" s="21"/>
      <c r="B781" s="21"/>
      <c r="C781" s="21"/>
      <c r="D781" s="21"/>
      <c r="E781" s="21"/>
    </row>
    <row r="782" spans="1:5" ht="13.5" customHeight="1" x14ac:dyDescent="0.2">
      <c r="A782" s="21"/>
      <c r="B782" s="21"/>
      <c r="C782" s="21"/>
      <c r="D782" s="21"/>
      <c r="E782" s="21"/>
    </row>
    <row r="783" spans="1:5" ht="13.5" customHeight="1" x14ac:dyDescent="0.2">
      <c r="A783" s="21"/>
      <c r="B783" s="21"/>
      <c r="C783" s="21"/>
      <c r="D783" s="21"/>
      <c r="E783" s="21"/>
    </row>
    <row r="784" spans="1:5" ht="13.5" customHeight="1" x14ac:dyDescent="0.2">
      <c r="A784" s="21"/>
      <c r="B784" s="21"/>
      <c r="C784" s="21"/>
      <c r="D784" s="21"/>
      <c r="E784" s="21"/>
    </row>
    <row r="785" spans="1:5" ht="13.5" customHeight="1" x14ac:dyDescent="0.2">
      <c r="A785" s="21"/>
      <c r="B785" s="21"/>
      <c r="C785" s="21"/>
      <c r="D785" s="21"/>
      <c r="E785" s="21"/>
    </row>
    <row r="786" spans="1:5" ht="13.5" customHeight="1" x14ac:dyDescent="0.2">
      <c r="A786" s="21"/>
      <c r="B786" s="21"/>
      <c r="C786" s="21"/>
      <c r="D786" s="21"/>
      <c r="E786" s="21"/>
    </row>
    <row r="787" spans="1:5" ht="13.5" customHeight="1" x14ac:dyDescent="0.2">
      <c r="A787" s="21"/>
      <c r="B787" s="21"/>
      <c r="C787" s="21"/>
      <c r="D787" s="21"/>
      <c r="E787" s="21"/>
    </row>
    <row r="788" spans="1:5" ht="13.5" customHeight="1" x14ac:dyDescent="0.2">
      <c r="A788" s="21"/>
      <c r="B788" s="21"/>
      <c r="C788" s="21"/>
      <c r="D788" s="21"/>
      <c r="E788" s="21"/>
    </row>
    <row r="789" spans="1:5" ht="13.5" customHeight="1" x14ac:dyDescent="0.2">
      <c r="A789" s="21"/>
      <c r="B789" s="21"/>
      <c r="C789" s="21"/>
      <c r="D789" s="21"/>
      <c r="E789" s="21"/>
    </row>
    <row r="790" spans="1:5" ht="13.5" customHeight="1" x14ac:dyDescent="0.2">
      <c r="A790" s="21"/>
      <c r="B790" s="21"/>
      <c r="C790" s="21"/>
      <c r="D790" s="21"/>
      <c r="E790" s="21"/>
    </row>
    <row r="791" spans="1:5" ht="13.5" customHeight="1" x14ac:dyDescent="0.2">
      <c r="A791" s="21"/>
      <c r="B791" s="21"/>
      <c r="C791" s="21"/>
      <c r="D791" s="21"/>
      <c r="E791" s="21"/>
    </row>
    <row r="792" spans="1:5" ht="13.5" customHeight="1" x14ac:dyDescent="0.2">
      <c r="A792" s="21"/>
      <c r="B792" s="21"/>
      <c r="C792" s="21"/>
      <c r="D792" s="21"/>
      <c r="E792" s="21"/>
    </row>
    <row r="793" spans="1:5" ht="13.5" customHeight="1" x14ac:dyDescent="0.2">
      <c r="A793" s="21"/>
      <c r="B793" s="21"/>
      <c r="C793" s="21"/>
      <c r="D793" s="21"/>
      <c r="E793" s="21"/>
    </row>
    <row r="794" spans="1:5" ht="13.5" customHeight="1" x14ac:dyDescent="0.2">
      <c r="A794" s="21"/>
      <c r="B794" s="21"/>
      <c r="C794" s="21"/>
      <c r="D794" s="21"/>
      <c r="E794" s="21"/>
    </row>
    <row r="795" spans="1:5" ht="13.5" customHeight="1" x14ac:dyDescent="0.2">
      <c r="A795" s="21"/>
      <c r="B795" s="21"/>
      <c r="C795" s="21"/>
      <c r="D795" s="21"/>
      <c r="E795" s="21"/>
    </row>
    <row r="796" spans="1:5" ht="13.5" customHeight="1" x14ac:dyDescent="0.2">
      <c r="A796" s="21"/>
      <c r="B796" s="21"/>
      <c r="C796" s="21"/>
      <c r="D796" s="21"/>
      <c r="E796" s="21"/>
    </row>
    <row r="797" spans="1:5" ht="13.5" customHeight="1" x14ac:dyDescent="0.2">
      <c r="A797" s="21"/>
      <c r="B797" s="21"/>
      <c r="C797" s="21"/>
      <c r="D797" s="21"/>
      <c r="E797" s="21"/>
    </row>
    <row r="798" spans="1:5" ht="13.5" customHeight="1" x14ac:dyDescent="0.2">
      <c r="A798" s="21"/>
      <c r="B798" s="21"/>
      <c r="C798" s="21"/>
      <c r="D798" s="21"/>
      <c r="E798" s="21"/>
    </row>
    <row r="799" spans="1:5" ht="13.5" customHeight="1" x14ac:dyDescent="0.2">
      <c r="A799" s="21"/>
      <c r="B799" s="21"/>
      <c r="C799" s="21"/>
      <c r="D799" s="21"/>
      <c r="E799" s="21"/>
    </row>
    <row r="800" spans="1:5" ht="13.5" customHeight="1" x14ac:dyDescent="0.2">
      <c r="A800" s="21"/>
      <c r="B800" s="21"/>
      <c r="C800" s="21"/>
      <c r="D800" s="21"/>
      <c r="E800" s="21"/>
    </row>
    <row r="801" spans="1:5" ht="13.5" customHeight="1" x14ac:dyDescent="0.2">
      <c r="A801" s="21"/>
      <c r="B801" s="21"/>
      <c r="C801" s="21"/>
      <c r="D801" s="21"/>
      <c r="E801" s="21"/>
    </row>
    <row r="802" spans="1:5" ht="13.5" customHeight="1" x14ac:dyDescent="0.2">
      <c r="A802" s="21"/>
      <c r="B802" s="21"/>
      <c r="C802" s="21"/>
      <c r="D802" s="21"/>
      <c r="E802" s="21"/>
    </row>
    <row r="803" spans="1:5" ht="13.5" customHeight="1" x14ac:dyDescent="0.2">
      <c r="A803" s="21"/>
      <c r="B803" s="21"/>
      <c r="C803" s="21"/>
      <c r="D803" s="21"/>
      <c r="E803" s="21"/>
    </row>
    <row r="804" spans="1:5" ht="13.5" customHeight="1" x14ac:dyDescent="0.2">
      <c r="A804" s="21"/>
      <c r="B804" s="21"/>
      <c r="C804" s="21"/>
      <c r="D804" s="21"/>
      <c r="E804" s="21"/>
    </row>
    <row r="805" spans="1:5" ht="13.5" customHeight="1" x14ac:dyDescent="0.2">
      <c r="A805" s="21"/>
      <c r="B805" s="21"/>
      <c r="C805" s="21"/>
      <c r="D805" s="21"/>
      <c r="E805" s="21"/>
    </row>
    <row r="806" spans="1:5" ht="13.5" customHeight="1" x14ac:dyDescent="0.2">
      <c r="A806" s="21"/>
      <c r="B806" s="21"/>
      <c r="C806" s="21"/>
      <c r="D806" s="21"/>
      <c r="E806" s="21"/>
    </row>
    <row r="807" spans="1:5" ht="13.5" customHeight="1" x14ac:dyDescent="0.2">
      <c r="A807" s="21"/>
      <c r="B807" s="21"/>
      <c r="C807" s="21"/>
      <c r="D807" s="21"/>
      <c r="E807" s="21"/>
    </row>
    <row r="808" spans="1:5" ht="13.5" customHeight="1" x14ac:dyDescent="0.2">
      <c r="A808" s="21"/>
      <c r="B808" s="21"/>
      <c r="C808" s="21"/>
      <c r="D808" s="21"/>
      <c r="E808" s="21"/>
    </row>
    <row r="809" spans="1:5" ht="13.5" customHeight="1" x14ac:dyDescent="0.2">
      <c r="A809" s="21"/>
      <c r="B809" s="21"/>
      <c r="C809" s="21"/>
      <c r="D809" s="21"/>
      <c r="E809" s="21"/>
    </row>
    <row r="810" spans="1:5" ht="13.5" customHeight="1" x14ac:dyDescent="0.2">
      <c r="A810" s="21"/>
      <c r="B810" s="21"/>
      <c r="C810" s="21"/>
      <c r="D810" s="21"/>
      <c r="E810" s="21"/>
    </row>
    <row r="811" spans="1:5" ht="13.5" customHeight="1" x14ac:dyDescent="0.2">
      <c r="A811" s="21"/>
      <c r="B811" s="21"/>
      <c r="C811" s="21"/>
      <c r="D811" s="21"/>
      <c r="E811" s="21"/>
    </row>
    <row r="812" spans="1:5" ht="13.5" customHeight="1" x14ac:dyDescent="0.2">
      <c r="A812" s="21"/>
      <c r="B812" s="21"/>
      <c r="C812" s="21"/>
      <c r="D812" s="21"/>
      <c r="E812" s="21"/>
    </row>
    <row r="813" spans="1:5" ht="13.5" customHeight="1" x14ac:dyDescent="0.2">
      <c r="A813" s="21"/>
      <c r="B813" s="21"/>
      <c r="C813" s="21"/>
      <c r="D813" s="21"/>
      <c r="E813" s="21"/>
    </row>
    <row r="814" spans="1:5" ht="13.5" customHeight="1" x14ac:dyDescent="0.2">
      <c r="A814" s="21"/>
      <c r="B814" s="21"/>
      <c r="C814" s="21"/>
      <c r="D814" s="21"/>
      <c r="E814" s="21"/>
    </row>
    <row r="815" spans="1:5" ht="13.5" customHeight="1" x14ac:dyDescent="0.2">
      <c r="A815" s="21"/>
      <c r="B815" s="21"/>
      <c r="C815" s="21"/>
      <c r="D815" s="21"/>
      <c r="E815" s="21"/>
    </row>
    <row r="816" spans="1:5" ht="13.5" customHeight="1" x14ac:dyDescent="0.2">
      <c r="A816" s="21"/>
      <c r="B816" s="21"/>
      <c r="C816" s="21"/>
      <c r="D816" s="21"/>
      <c r="E816" s="21"/>
    </row>
    <row r="817" spans="1:5" ht="13.5" customHeight="1" x14ac:dyDescent="0.2">
      <c r="A817" s="21"/>
      <c r="B817" s="21"/>
      <c r="C817" s="21"/>
      <c r="D817" s="21"/>
      <c r="E817" s="21"/>
    </row>
    <row r="818" spans="1:5" ht="13.5" customHeight="1" x14ac:dyDescent="0.2">
      <c r="A818" s="21"/>
      <c r="B818" s="21"/>
      <c r="C818" s="21"/>
      <c r="D818" s="21"/>
      <c r="E818" s="21"/>
    </row>
    <row r="819" spans="1:5" ht="13.5" customHeight="1" x14ac:dyDescent="0.2">
      <c r="A819" s="21"/>
      <c r="B819" s="21"/>
      <c r="C819" s="21"/>
      <c r="D819" s="21"/>
      <c r="E819" s="21"/>
    </row>
    <row r="820" spans="1:5" ht="13.5" customHeight="1" x14ac:dyDescent="0.2">
      <c r="A820" s="21"/>
      <c r="B820" s="21"/>
      <c r="C820" s="21"/>
      <c r="D820" s="21"/>
      <c r="E820" s="21"/>
    </row>
    <row r="821" spans="1:5" ht="13.5" customHeight="1" x14ac:dyDescent="0.2">
      <c r="A821" s="21"/>
      <c r="B821" s="21"/>
      <c r="C821" s="21"/>
      <c r="D821" s="21"/>
      <c r="E821" s="21"/>
    </row>
    <row r="822" spans="1:5" ht="13.5" customHeight="1" x14ac:dyDescent="0.2">
      <c r="A822" s="21"/>
      <c r="B822" s="21"/>
      <c r="C822" s="21"/>
      <c r="D822" s="21"/>
      <c r="E822" s="21"/>
    </row>
    <row r="823" spans="1:5" ht="13.5" customHeight="1" x14ac:dyDescent="0.2">
      <c r="A823" s="21"/>
      <c r="B823" s="21"/>
      <c r="C823" s="21"/>
      <c r="D823" s="21"/>
      <c r="E823" s="21"/>
    </row>
    <row r="824" spans="1:5" ht="13.5" customHeight="1" x14ac:dyDescent="0.2">
      <c r="A824" s="21"/>
      <c r="B824" s="21"/>
      <c r="C824" s="21"/>
      <c r="D824" s="21"/>
      <c r="E824" s="21"/>
    </row>
    <row r="825" spans="1:5" ht="13.5" customHeight="1" x14ac:dyDescent="0.2">
      <c r="A825" s="21"/>
      <c r="B825" s="21"/>
      <c r="C825" s="21"/>
      <c r="D825" s="21"/>
      <c r="E825" s="21"/>
    </row>
    <row r="826" spans="1:5" ht="13.5" customHeight="1" x14ac:dyDescent="0.2">
      <c r="A826" s="21"/>
      <c r="B826" s="21"/>
      <c r="C826" s="21"/>
      <c r="D826" s="21"/>
      <c r="E826" s="21"/>
    </row>
    <row r="827" spans="1:5" ht="13.5" customHeight="1" x14ac:dyDescent="0.2">
      <c r="A827" s="21"/>
      <c r="B827" s="21"/>
      <c r="C827" s="21"/>
      <c r="D827" s="21"/>
      <c r="E827" s="21"/>
    </row>
    <row r="828" spans="1:5" ht="13.5" customHeight="1" x14ac:dyDescent="0.2">
      <c r="A828" s="21"/>
      <c r="B828" s="21"/>
      <c r="C828" s="21"/>
      <c r="D828" s="21"/>
      <c r="E828" s="21"/>
    </row>
    <row r="829" spans="1:5" ht="13.5" customHeight="1" x14ac:dyDescent="0.2">
      <c r="A829" s="21"/>
      <c r="B829" s="21"/>
      <c r="C829" s="21"/>
      <c r="D829" s="21"/>
      <c r="E829" s="21"/>
    </row>
    <row r="830" spans="1:5" ht="13.5" customHeight="1" x14ac:dyDescent="0.2">
      <c r="A830" s="21"/>
      <c r="B830" s="21"/>
      <c r="C830" s="21"/>
      <c r="D830" s="21"/>
      <c r="E830" s="21"/>
    </row>
    <row r="831" spans="1:5" ht="13.5" customHeight="1" x14ac:dyDescent="0.2">
      <c r="A831" s="21"/>
      <c r="B831" s="21"/>
      <c r="C831" s="21"/>
      <c r="D831" s="21"/>
      <c r="E831" s="21"/>
    </row>
    <row r="832" spans="1:5" ht="13.5" customHeight="1" x14ac:dyDescent="0.2">
      <c r="A832" s="21"/>
      <c r="B832" s="21"/>
      <c r="C832" s="21"/>
      <c r="D832" s="21"/>
      <c r="E832" s="21"/>
    </row>
    <row r="833" spans="1:5" ht="13.5" customHeight="1" x14ac:dyDescent="0.2">
      <c r="A833" s="21"/>
      <c r="B833" s="21"/>
      <c r="C833" s="21"/>
      <c r="D833" s="21"/>
      <c r="E833" s="21"/>
    </row>
    <row r="834" spans="1:5" ht="13.5" customHeight="1" x14ac:dyDescent="0.2">
      <c r="A834" s="21"/>
      <c r="B834" s="21"/>
      <c r="C834" s="21"/>
      <c r="D834" s="21"/>
      <c r="E834" s="21"/>
    </row>
    <row r="835" spans="1:5" ht="13.5" customHeight="1" x14ac:dyDescent="0.2">
      <c r="A835" s="21"/>
      <c r="B835" s="21"/>
      <c r="C835" s="21"/>
      <c r="D835" s="21"/>
      <c r="E835" s="21"/>
    </row>
    <row r="836" spans="1:5" ht="13.5" customHeight="1" x14ac:dyDescent="0.2">
      <c r="A836" s="21"/>
      <c r="B836" s="21"/>
      <c r="C836" s="21"/>
      <c r="D836" s="21"/>
      <c r="E836" s="21"/>
    </row>
    <row r="837" spans="1:5" ht="13.5" customHeight="1" x14ac:dyDescent="0.2">
      <c r="A837" s="21"/>
      <c r="B837" s="21"/>
      <c r="C837" s="21"/>
      <c r="D837" s="21"/>
      <c r="E837" s="21"/>
    </row>
    <row r="838" spans="1:5" ht="13.5" customHeight="1" x14ac:dyDescent="0.2">
      <c r="A838" s="21"/>
      <c r="B838" s="21"/>
      <c r="C838" s="21"/>
      <c r="D838" s="21"/>
      <c r="E838" s="21"/>
    </row>
    <row r="839" spans="1:5" ht="13.5" customHeight="1" x14ac:dyDescent="0.2">
      <c r="A839" s="21"/>
      <c r="B839" s="21"/>
      <c r="C839" s="21"/>
      <c r="D839" s="21"/>
      <c r="E839" s="21"/>
    </row>
    <row r="840" spans="1:5" ht="13.5" customHeight="1" x14ac:dyDescent="0.2">
      <c r="A840" s="21"/>
      <c r="B840" s="21"/>
      <c r="C840" s="21"/>
      <c r="D840" s="21"/>
      <c r="E840" s="21"/>
    </row>
    <row r="841" spans="1:5" ht="13.5" customHeight="1" x14ac:dyDescent="0.2">
      <c r="A841" s="21"/>
      <c r="B841" s="21"/>
      <c r="C841" s="21"/>
      <c r="D841" s="21"/>
      <c r="E841" s="21"/>
    </row>
    <row r="842" spans="1:5" ht="13.5" customHeight="1" x14ac:dyDescent="0.2">
      <c r="A842" s="21"/>
      <c r="B842" s="21"/>
      <c r="C842" s="21"/>
      <c r="D842" s="21"/>
      <c r="E842" s="21"/>
    </row>
    <row r="843" spans="1:5" ht="13.5" customHeight="1" x14ac:dyDescent="0.2">
      <c r="A843" s="21"/>
      <c r="B843" s="21"/>
      <c r="C843" s="21"/>
      <c r="D843" s="21"/>
      <c r="E843" s="21"/>
    </row>
    <row r="844" spans="1:5" ht="13.5" customHeight="1" x14ac:dyDescent="0.2">
      <c r="A844" s="21"/>
      <c r="B844" s="21"/>
      <c r="C844" s="21"/>
      <c r="D844" s="21"/>
      <c r="E844" s="21"/>
    </row>
    <row r="845" spans="1:5" ht="13.5" customHeight="1" x14ac:dyDescent="0.2">
      <c r="A845" s="21"/>
      <c r="B845" s="21"/>
      <c r="C845" s="21"/>
      <c r="D845" s="21"/>
      <c r="E845" s="21"/>
    </row>
    <row r="846" spans="1:5" ht="13.5" customHeight="1" x14ac:dyDescent="0.2">
      <c r="A846" s="21"/>
      <c r="B846" s="21"/>
      <c r="C846" s="21"/>
      <c r="D846" s="21"/>
      <c r="E846" s="21"/>
    </row>
    <row r="847" spans="1:5" ht="13.5" customHeight="1" x14ac:dyDescent="0.2">
      <c r="A847" s="21"/>
      <c r="B847" s="21"/>
      <c r="C847" s="21"/>
      <c r="D847" s="21"/>
      <c r="E847" s="21"/>
    </row>
    <row r="848" spans="1:5" ht="13.5" customHeight="1" x14ac:dyDescent="0.2">
      <c r="A848" s="21"/>
      <c r="B848" s="21"/>
      <c r="C848" s="21"/>
      <c r="D848" s="21"/>
      <c r="E848" s="21"/>
    </row>
    <row r="849" spans="1:5" ht="13.5" customHeight="1" x14ac:dyDescent="0.2">
      <c r="A849" s="21"/>
      <c r="B849" s="21"/>
      <c r="C849" s="21"/>
      <c r="D849" s="21"/>
      <c r="E849" s="21"/>
    </row>
    <row r="850" spans="1:5" ht="13.5" customHeight="1" x14ac:dyDescent="0.2">
      <c r="A850" s="21"/>
      <c r="B850" s="21"/>
      <c r="C850" s="21"/>
      <c r="D850" s="21"/>
      <c r="E850" s="21"/>
    </row>
    <row r="851" spans="1:5" ht="13.5" customHeight="1" x14ac:dyDescent="0.2">
      <c r="A851" s="21"/>
      <c r="B851" s="21"/>
      <c r="C851" s="21"/>
      <c r="D851" s="21"/>
      <c r="E851" s="21"/>
    </row>
    <row r="852" spans="1:5" ht="13.5" customHeight="1" x14ac:dyDescent="0.2">
      <c r="A852" s="21"/>
      <c r="B852" s="21"/>
      <c r="C852" s="21"/>
      <c r="D852" s="21"/>
      <c r="E852" s="21"/>
    </row>
    <row r="853" spans="1:5" ht="13.5" customHeight="1" x14ac:dyDescent="0.2">
      <c r="A853" s="21"/>
      <c r="B853" s="21"/>
      <c r="C853" s="21"/>
      <c r="D853" s="21"/>
      <c r="E853" s="21"/>
    </row>
    <row r="854" spans="1:5" ht="13.5" customHeight="1" x14ac:dyDescent="0.2">
      <c r="A854" s="21"/>
      <c r="B854" s="21"/>
      <c r="C854" s="21"/>
      <c r="D854" s="21"/>
      <c r="E854" s="21"/>
    </row>
    <row r="855" spans="1:5" ht="13.5" customHeight="1" x14ac:dyDescent="0.2">
      <c r="A855" s="21"/>
      <c r="B855" s="21"/>
      <c r="C855" s="21"/>
      <c r="D855" s="21"/>
      <c r="E855" s="21"/>
    </row>
    <row r="856" spans="1:5" ht="13.5" customHeight="1" x14ac:dyDescent="0.2">
      <c r="A856" s="21"/>
      <c r="B856" s="21"/>
      <c r="C856" s="21"/>
      <c r="D856" s="21"/>
      <c r="E856" s="21"/>
    </row>
    <row r="857" spans="1:5" ht="13.5" customHeight="1" x14ac:dyDescent="0.2">
      <c r="A857" s="21"/>
      <c r="B857" s="21"/>
      <c r="C857" s="21"/>
      <c r="D857" s="21"/>
      <c r="E857" s="21"/>
    </row>
    <row r="858" spans="1:5" ht="13.5" customHeight="1" x14ac:dyDescent="0.2">
      <c r="A858" s="21"/>
      <c r="B858" s="21"/>
      <c r="C858" s="21"/>
      <c r="D858" s="21"/>
      <c r="E858" s="21"/>
    </row>
    <row r="859" spans="1:5" ht="13.5" customHeight="1" x14ac:dyDescent="0.2">
      <c r="A859" s="21"/>
      <c r="B859" s="21"/>
      <c r="C859" s="21"/>
      <c r="D859" s="21"/>
      <c r="E859" s="21"/>
    </row>
    <row r="860" spans="1:5" ht="13.5" customHeight="1" x14ac:dyDescent="0.2">
      <c r="A860" s="21"/>
      <c r="B860" s="21"/>
      <c r="C860" s="21"/>
      <c r="D860" s="21"/>
      <c r="E860" s="21"/>
    </row>
    <row r="861" spans="1:5" ht="13.5" customHeight="1" x14ac:dyDescent="0.2">
      <c r="A861" s="21"/>
      <c r="B861" s="21"/>
      <c r="C861" s="21"/>
      <c r="D861" s="21"/>
      <c r="E861" s="21"/>
    </row>
    <row r="862" spans="1:5" ht="13.5" customHeight="1" x14ac:dyDescent="0.2">
      <c r="A862" s="21"/>
      <c r="B862" s="21"/>
      <c r="C862" s="21"/>
      <c r="D862" s="21"/>
      <c r="E862" s="21"/>
    </row>
    <row r="863" spans="1:5" ht="13.5" customHeight="1" x14ac:dyDescent="0.2">
      <c r="A863" s="21"/>
      <c r="B863" s="21"/>
      <c r="C863" s="21"/>
      <c r="D863" s="21"/>
      <c r="E863" s="21"/>
    </row>
    <row r="864" spans="1:5" ht="13.5" customHeight="1" x14ac:dyDescent="0.2">
      <c r="A864" s="21"/>
      <c r="B864" s="21"/>
      <c r="C864" s="21"/>
      <c r="D864" s="21"/>
      <c r="E864" s="21"/>
    </row>
    <row r="865" spans="1:5" ht="13.5" customHeight="1" x14ac:dyDescent="0.2">
      <c r="A865" s="21"/>
      <c r="B865" s="21"/>
      <c r="C865" s="21"/>
      <c r="D865" s="21"/>
      <c r="E865" s="21"/>
    </row>
    <row r="866" spans="1:5" ht="13.5" customHeight="1" x14ac:dyDescent="0.2">
      <c r="A866" s="21"/>
      <c r="B866" s="21"/>
      <c r="C866" s="21"/>
      <c r="D866" s="21"/>
      <c r="E866" s="21"/>
    </row>
    <row r="867" spans="1:5" ht="13.5" customHeight="1" x14ac:dyDescent="0.2">
      <c r="A867" s="21"/>
      <c r="B867" s="21"/>
      <c r="C867" s="21"/>
      <c r="D867" s="21"/>
      <c r="E867" s="21"/>
    </row>
    <row r="868" spans="1:5" ht="13.5" customHeight="1" x14ac:dyDescent="0.2">
      <c r="A868" s="21"/>
      <c r="B868" s="21"/>
      <c r="C868" s="21"/>
      <c r="D868" s="21"/>
      <c r="E868" s="21"/>
    </row>
    <row r="869" spans="1:5" ht="13.5" customHeight="1" x14ac:dyDescent="0.2">
      <c r="A869" s="21"/>
      <c r="B869" s="21"/>
      <c r="C869" s="21"/>
      <c r="D869" s="21"/>
      <c r="E869" s="21"/>
    </row>
    <row r="870" spans="1:5" ht="13.5" customHeight="1" x14ac:dyDescent="0.2">
      <c r="A870" s="21"/>
      <c r="B870" s="21"/>
      <c r="C870" s="21"/>
      <c r="D870" s="21"/>
      <c r="E870" s="21"/>
    </row>
    <row r="871" spans="1:5" ht="13.5" customHeight="1" x14ac:dyDescent="0.2">
      <c r="A871" s="21"/>
      <c r="B871" s="21"/>
      <c r="C871" s="21"/>
      <c r="D871" s="21"/>
      <c r="E871" s="21"/>
    </row>
    <row r="872" spans="1:5" ht="13.5" customHeight="1" x14ac:dyDescent="0.2">
      <c r="A872" s="21"/>
      <c r="B872" s="21"/>
      <c r="C872" s="21"/>
      <c r="D872" s="21"/>
      <c r="E872" s="21"/>
    </row>
    <row r="873" spans="1:5" ht="13.5" customHeight="1" x14ac:dyDescent="0.2">
      <c r="A873" s="21"/>
      <c r="B873" s="21"/>
      <c r="C873" s="21"/>
      <c r="D873" s="21"/>
      <c r="E873" s="21"/>
    </row>
    <row r="874" spans="1:5" ht="13.5" customHeight="1" x14ac:dyDescent="0.2">
      <c r="A874" s="21"/>
      <c r="B874" s="21"/>
      <c r="C874" s="21"/>
      <c r="D874" s="21"/>
      <c r="E874" s="21"/>
    </row>
    <row r="875" spans="1:5" ht="13.5" customHeight="1" x14ac:dyDescent="0.2">
      <c r="A875" s="21"/>
      <c r="B875" s="21"/>
      <c r="C875" s="21"/>
      <c r="D875" s="21"/>
      <c r="E875" s="21"/>
    </row>
    <row r="876" spans="1:5" ht="13.5" customHeight="1" x14ac:dyDescent="0.2">
      <c r="A876" s="21"/>
      <c r="B876" s="21"/>
      <c r="C876" s="21"/>
      <c r="D876" s="21"/>
      <c r="E876" s="21"/>
    </row>
    <row r="877" spans="1:5" ht="13.5" customHeight="1" x14ac:dyDescent="0.2">
      <c r="A877" s="21"/>
      <c r="B877" s="21"/>
      <c r="C877" s="21"/>
      <c r="D877" s="21"/>
      <c r="E877" s="21"/>
    </row>
    <row r="878" spans="1:5" ht="13.5" customHeight="1" x14ac:dyDescent="0.2">
      <c r="A878" s="21"/>
      <c r="B878" s="21"/>
      <c r="C878" s="21"/>
      <c r="D878" s="21"/>
      <c r="E878" s="21"/>
    </row>
    <row r="879" spans="1:5" ht="13.5" customHeight="1" x14ac:dyDescent="0.2">
      <c r="A879" s="21"/>
      <c r="B879" s="21"/>
      <c r="C879" s="21"/>
      <c r="D879" s="21"/>
      <c r="E879" s="21"/>
    </row>
    <row r="880" spans="1:5" ht="13.5" customHeight="1" x14ac:dyDescent="0.2">
      <c r="A880" s="21"/>
      <c r="B880" s="21"/>
      <c r="C880" s="21"/>
      <c r="D880" s="21"/>
      <c r="E880" s="21"/>
    </row>
    <row r="881" spans="1:5" ht="13.5" customHeight="1" x14ac:dyDescent="0.2">
      <c r="A881" s="21"/>
      <c r="B881" s="21"/>
      <c r="C881" s="21"/>
      <c r="D881" s="21"/>
      <c r="E881" s="21"/>
    </row>
    <row r="882" spans="1:5" ht="13.5" customHeight="1" x14ac:dyDescent="0.2">
      <c r="A882" s="21"/>
      <c r="B882" s="21"/>
      <c r="C882" s="21"/>
      <c r="D882" s="21"/>
      <c r="E882" s="21"/>
    </row>
    <row r="883" spans="1:5" ht="13.5" customHeight="1" x14ac:dyDescent="0.2">
      <c r="A883" s="21"/>
      <c r="B883" s="21"/>
      <c r="C883" s="21"/>
      <c r="D883" s="21"/>
      <c r="E883" s="21"/>
    </row>
    <row r="884" spans="1:5" ht="13.5" customHeight="1" x14ac:dyDescent="0.2">
      <c r="A884" s="21"/>
      <c r="B884" s="21"/>
      <c r="C884" s="21"/>
      <c r="D884" s="21"/>
      <c r="E884" s="21"/>
    </row>
    <row r="885" spans="1:5" ht="13.5" customHeight="1" x14ac:dyDescent="0.2">
      <c r="A885" s="21"/>
      <c r="B885" s="21"/>
      <c r="C885" s="21"/>
      <c r="D885" s="21"/>
      <c r="E885" s="21"/>
    </row>
    <row r="886" spans="1:5" ht="13.5" customHeight="1" x14ac:dyDescent="0.2">
      <c r="A886" s="21"/>
      <c r="B886" s="21"/>
      <c r="C886" s="21"/>
      <c r="D886" s="21"/>
      <c r="E886" s="21"/>
    </row>
    <row r="887" spans="1:5" ht="13.5" customHeight="1" x14ac:dyDescent="0.2">
      <c r="A887" s="21"/>
      <c r="B887" s="21"/>
      <c r="C887" s="21"/>
      <c r="D887" s="21"/>
      <c r="E887" s="21"/>
    </row>
    <row r="888" spans="1:5" ht="13.5" customHeight="1" x14ac:dyDescent="0.2">
      <c r="A888" s="21"/>
      <c r="B888" s="21"/>
      <c r="C888" s="21"/>
      <c r="D888" s="21"/>
      <c r="E888" s="21"/>
    </row>
    <row r="889" spans="1:5" ht="13.5" customHeight="1" x14ac:dyDescent="0.2">
      <c r="A889" s="21"/>
      <c r="B889" s="21"/>
      <c r="C889" s="21"/>
      <c r="D889" s="21"/>
      <c r="E889" s="21"/>
    </row>
    <row r="890" spans="1:5" ht="13.5" customHeight="1" x14ac:dyDescent="0.2">
      <c r="A890" s="21"/>
      <c r="B890" s="21"/>
      <c r="C890" s="21"/>
      <c r="D890" s="21"/>
      <c r="E890" s="21"/>
    </row>
    <row r="891" spans="1:5" ht="13.5" customHeight="1" x14ac:dyDescent="0.2">
      <c r="A891" s="21"/>
      <c r="B891" s="21"/>
      <c r="C891" s="21"/>
      <c r="D891" s="21"/>
      <c r="E891" s="21"/>
    </row>
    <row r="892" spans="1:5" ht="13.5" customHeight="1" x14ac:dyDescent="0.2">
      <c r="A892" s="21"/>
      <c r="B892" s="21"/>
      <c r="C892" s="21"/>
      <c r="D892" s="21"/>
      <c r="E892" s="21"/>
    </row>
    <row r="893" spans="1:5" ht="13.5" customHeight="1" x14ac:dyDescent="0.2">
      <c r="A893" s="21"/>
      <c r="B893" s="21"/>
      <c r="C893" s="21"/>
      <c r="D893" s="21"/>
      <c r="E893" s="21"/>
    </row>
    <row r="894" spans="1:5" ht="13.5" customHeight="1" x14ac:dyDescent="0.2">
      <c r="A894" s="21"/>
      <c r="B894" s="21"/>
      <c r="C894" s="21"/>
      <c r="D894" s="21"/>
      <c r="E894" s="21"/>
    </row>
    <row r="895" spans="1:5" ht="13.5" customHeight="1" x14ac:dyDescent="0.2">
      <c r="A895" s="21"/>
      <c r="B895" s="21"/>
      <c r="C895" s="21"/>
      <c r="D895" s="21"/>
      <c r="E895" s="21"/>
    </row>
    <row r="896" spans="1:5" ht="13.5" customHeight="1" x14ac:dyDescent="0.2">
      <c r="A896" s="21"/>
      <c r="B896" s="21"/>
      <c r="C896" s="21"/>
      <c r="D896" s="21"/>
      <c r="E896" s="21"/>
    </row>
    <row r="897" spans="1:5" ht="13.5" customHeight="1" x14ac:dyDescent="0.2">
      <c r="A897" s="21"/>
      <c r="B897" s="21"/>
      <c r="C897" s="21"/>
      <c r="D897" s="21"/>
      <c r="E897" s="21"/>
    </row>
    <row r="898" spans="1:5" ht="13.5" customHeight="1" x14ac:dyDescent="0.2">
      <c r="A898" s="21"/>
      <c r="B898" s="21"/>
      <c r="C898" s="21"/>
      <c r="D898" s="21"/>
      <c r="E898" s="21"/>
    </row>
    <row r="899" spans="1:5" ht="13.5" customHeight="1" x14ac:dyDescent="0.2">
      <c r="A899" s="21"/>
      <c r="B899" s="21"/>
      <c r="C899" s="21"/>
      <c r="D899" s="21"/>
      <c r="E899" s="21"/>
    </row>
    <row r="900" spans="1:5" ht="13.5" customHeight="1" x14ac:dyDescent="0.2">
      <c r="A900" s="21"/>
      <c r="B900" s="21"/>
      <c r="C900" s="21"/>
      <c r="D900" s="21"/>
      <c r="E900" s="21"/>
    </row>
    <row r="901" spans="1:5" ht="13.5" customHeight="1" x14ac:dyDescent="0.2">
      <c r="A901" s="21"/>
      <c r="B901" s="21"/>
      <c r="C901" s="21"/>
      <c r="D901" s="21"/>
      <c r="E901" s="21"/>
    </row>
    <row r="902" spans="1:5" ht="13.5" customHeight="1" x14ac:dyDescent="0.2">
      <c r="A902" s="21"/>
      <c r="B902" s="21"/>
      <c r="C902" s="21"/>
      <c r="D902" s="21"/>
      <c r="E902" s="21"/>
    </row>
    <row r="903" spans="1:5" ht="13.5" customHeight="1" x14ac:dyDescent="0.2">
      <c r="A903" s="21"/>
      <c r="B903" s="21"/>
      <c r="C903" s="21"/>
      <c r="D903" s="21"/>
      <c r="E903" s="21"/>
    </row>
    <row r="904" spans="1:5" ht="13.5" customHeight="1" x14ac:dyDescent="0.2">
      <c r="A904" s="21"/>
      <c r="B904" s="21"/>
      <c r="C904" s="21"/>
      <c r="D904" s="21"/>
      <c r="E904" s="21"/>
    </row>
    <row r="905" spans="1:5" ht="13.5" customHeight="1" x14ac:dyDescent="0.2">
      <c r="A905" s="21"/>
      <c r="B905" s="21"/>
      <c r="C905" s="21"/>
      <c r="D905" s="21"/>
      <c r="E905" s="21"/>
    </row>
    <row r="906" spans="1:5" ht="13.5" customHeight="1" x14ac:dyDescent="0.2">
      <c r="A906" s="21"/>
      <c r="B906" s="21"/>
      <c r="C906" s="21"/>
      <c r="D906" s="21"/>
      <c r="E906" s="21"/>
    </row>
    <row r="907" spans="1:5" ht="13.5" customHeight="1" x14ac:dyDescent="0.2">
      <c r="A907" s="21"/>
      <c r="B907" s="21"/>
      <c r="C907" s="21"/>
      <c r="D907" s="21"/>
      <c r="E907" s="21"/>
    </row>
    <row r="908" spans="1:5" ht="13.5" customHeight="1" x14ac:dyDescent="0.2">
      <c r="A908" s="21"/>
      <c r="B908" s="21"/>
      <c r="C908" s="21"/>
      <c r="D908" s="21"/>
      <c r="E908" s="21"/>
    </row>
    <row r="909" spans="1:5" ht="13.5" customHeight="1" x14ac:dyDescent="0.2">
      <c r="A909" s="21"/>
      <c r="B909" s="21"/>
      <c r="C909" s="21"/>
      <c r="D909" s="21"/>
      <c r="E909" s="21"/>
    </row>
    <row r="910" spans="1:5" ht="13.5" customHeight="1" x14ac:dyDescent="0.2">
      <c r="A910" s="21"/>
      <c r="B910" s="21"/>
      <c r="C910" s="21"/>
      <c r="D910" s="21"/>
      <c r="E910" s="21"/>
    </row>
    <row r="911" spans="1:5" ht="13.5" customHeight="1" x14ac:dyDescent="0.2">
      <c r="A911" s="21"/>
      <c r="B911" s="21"/>
      <c r="C911" s="21"/>
      <c r="D911" s="21"/>
      <c r="E911" s="21"/>
    </row>
    <row r="912" spans="1:5" ht="13.5" customHeight="1" x14ac:dyDescent="0.2">
      <c r="A912" s="21"/>
      <c r="B912" s="21"/>
      <c r="C912" s="21"/>
      <c r="D912" s="21"/>
      <c r="E912" s="21"/>
    </row>
    <row r="913" spans="1:5" ht="13.5" customHeight="1" x14ac:dyDescent="0.2">
      <c r="A913" s="21"/>
      <c r="B913" s="21"/>
      <c r="C913" s="21"/>
      <c r="D913" s="21"/>
      <c r="E913" s="21"/>
    </row>
    <row r="914" spans="1:5" ht="13.5" customHeight="1" x14ac:dyDescent="0.2">
      <c r="A914" s="21"/>
      <c r="B914" s="21"/>
      <c r="C914" s="21"/>
      <c r="D914" s="21"/>
      <c r="E914" s="21"/>
    </row>
    <row r="915" spans="1:5" ht="13.5" customHeight="1" x14ac:dyDescent="0.2">
      <c r="A915" s="21"/>
      <c r="B915" s="21"/>
      <c r="C915" s="21"/>
      <c r="D915" s="21"/>
      <c r="E915" s="21"/>
    </row>
    <row r="916" spans="1:5" ht="13.5" customHeight="1" x14ac:dyDescent="0.2">
      <c r="A916" s="21"/>
      <c r="B916" s="21"/>
      <c r="C916" s="21"/>
      <c r="D916" s="21"/>
      <c r="E916" s="21"/>
    </row>
    <row r="917" spans="1:5" ht="13.5" customHeight="1" x14ac:dyDescent="0.2">
      <c r="A917" s="21"/>
      <c r="B917" s="21"/>
      <c r="C917" s="21"/>
      <c r="D917" s="21"/>
      <c r="E917" s="21"/>
    </row>
    <row r="918" spans="1:5" ht="13.5" customHeight="1" x14ac:dyDescent="0.2">
      <c r="A918" s="21"/>
      <c r="B918" s="21"/>
      <c r="C918" s="21"/>
      <c r="D918" s="21"/>
      <c r="E918" s="21"/>
    </row>
    <row r="919" spans="1:5" ht="13.5" customHeight="1" x14ac:dyDescent="0.2">
      <c r="A919" s="21"/>
      <c r="B919" s="21"/>
      <c r="C919" s="21"/>
      <c r="D919" s="21"/>
      <c r="E919" s="21"/>
    </row>
    <row r="920" spans="1:5" ht="13.5" customHeight="1" x14ac:dyDescent="0.2">
      <c r="A920" s="21"/>
      <c r="B920" s="21"/>
      <c r="C920" s="21"/>
      <c r="D920" s="21"/>
      <c r="E920" s="21"/>
    </row>
    <row r="921" spans="1:5" ht="13.5" customHeight="1" x14ac:dyDescent="0.2">
      <c r="A921" s="21"/>
      <c r="B921" s="21"/>
      <c r="C921" s="21"/>
      <c r="D921" s="21"/>
      <c r="E921" s="21"/>
    </row>
    <row r="922" spans="1:5" ht="13.5" customHeight="1" x14ac:dyDescent="0.2">
      <c r="A922" s="21"/>
      <c r="B922" s="21"/>
      <c r="C922" s="21"/>
      <c r="D922" s="21"/>
      <c r="E922" s="21"/>
    </row>
    <row r="923" spans="1:5" ht="13.5" customHeight="1" x14ac:dyDescent="0.2">
      <c r="A923" s="21"/>
      <c r="B923" s="21"/>
      <c r="C923" s="21"/>
      <c r="D923" s="21"/>
      <c r="E923" s="21"/>
    </row>
    <row r="924" spans="1:5" ht="13.5" customHeight="1" x14ac:dyDescent="0.2">
      <c r="A924" s="21"/>
      <c r="B924" s="21"/>
      <c r="C924" s="21"/>
      <c r="D924" s="21"/>
      <c r="E924" s="21"/>
    </row>
    <row r="925" spans="1:5" ht="13.5" customHeight="1" x14ac:dyDescent="0.2">
      <c r="A925" s="21"/>
      <c r="B925" s="21"/>
      <c r="C925" s="21"/>
      <c r="D925" s="21"/>
      <c r="E925" s="21"/>
    </row>
    <row r="926" spans="1:5" ht="13.5" customHeight="1" x14ac:dyDescent="0.2">
      <c r="A926" s="21"/>
      <c r="B926" s="21"/>
      <c r="C926" s="21"/>
      <c r="D926" s="21"/>
      <c r="E926" s="21"/>
    </row>
    <row r="927" spans="1:5" ht="13.5" customHeight="1" x14ac:dyDescent="0.2">
      <c r="A927" s="21"/>
      <c r="B927" s="21"/>
      <c r="C927" s="21"/>
      <c r="D927" s="21"/>
      <c r="E927" s="21"/>
    </row>
    <row r="928" spans="1:5" ht="13.5" customHeight="1" x14ac:dyDescent="0.2">
      <c r="A928" s="21"/>
      <c r="B928" s="21"/>
      <c r="C928" s="21"/>
      <c r="D928" s="21"/>
      <c r="E928" s="21"/>
    </row>
    <row r="929" spans="1:5" ht="13.5" customHeight="1" x14ac:dyDescent="0.2">
      <c r="A929" s="21"/>
      <c r="B929" s="21"/>
      <c r="C929" s="21"/>
      <c r="D929" s="21"/>
      <c r="E929" s="21"/>
    </row>
    <row r="930" spans="1:5" ht="13.5" customHeight="1" x14ac:dyDescent="0.2">
      <c r="A930" s="21"/>
      <c r="B930" s="21"/>
      <c r="C930" s="21"/>
      <c r="D930" s="21"/>
      <c r="E930" s="21"/>
    </row>
    <row r="931" spans="1:5" ht="13.5" customHeight="1" x14ac:dyDescent="0.2">
      <c r="A931" s="21"/>
      <c r="B931" s="21"/>
      <c r="C931" s="21"/>
      <c r="D931" s="21"/>
      <c r="E931" s="21"/>
    </row>
    <row r="932" spans="1:5" ht="13.5" customHeight="1" x14ac:dyDescent="0.2">
      <c r="A932" s="21"/>
      <c r="B932" s="21"/>
      <c r="C932" s="21"/>
      <c r="D932" s="21"/>
      <c r="E932" s="21"/>
    </row>
    <row r="933" spans="1:5" ht="13.5" customHeight="1" x14ac:dyDescent="0.2">
      <c r="A933" s="21"/>
      <c r="B933" s="21"/>
      <c r="C933" s="21"/>
      <c r="D933" s="21"/>
      <c r="E933" s="21"/>
    </row>
    <row r="934" spans="1:5" ht="13.5" customHeight="1" x14ac:dyDescent="0.2">
      <c r="A934" s="21"/>
      <c r="B934" s="21"/>
      <c r="C934" s="21"/>
      <c r="D934" s="21"/>
      <c r="E934" s="21"/>
    </row>
    <row r="935" spans="1:5" ht="13.5" customHeight="1" x14ac:dyDescent="0.2">
      <c r="A935" s="21"/>
      <c r="B935" s="21"/>
      <c r="C935" s="21"/>
      <c r="D935" s="21"/>
      <c r="E935" s="21"/>
    </row>
    <row r="936" spans="1:5" ht="13.5" customHeight="1" x14ac:dyDescent="0.2">
      <c r="A936" s="21"/>
      <c r="B936" s="21"/>
      <c r="C936" s="21"/>
      <c r="D936" s="21"/>
      <c r="E936" s="21"/>
    </row>
    <row r="937" spans="1:5" ht="13.5" customHeight="1" x14ac:dyDescent="0.2">
      <c r="A937" s="21"/>
      <c r="B937" s="21"/>
      <c r="C937" s="21"/>
      <c r="D937" s="21"/>
      <c r="E937" s="21"/>
    </row>
    <row r="938" spans="1:5" ht="13.5" customHeight="1" x14ac:dyDescent="0.2">
      <c r="A938" s="21"/>
      <c r="B938" s="21"/>
      <c r="C938" s="21"/>
      <c r="D938" s="21"/>
      <c r="E938" s="21"/>
    </row>
    <row r="939" spans="1:5" ht="13.5" customHeight="1" x14ac:dyDescent="0.2">
      <c r="A939" s="21"/>
      <c r="B939" s="21"/>
      <c r="C939" s="21"/>
      <c r="D939" s="21"/>
      <c r="E939" s="21"/>
    </row>
    <row r="940" spans="1:5" ht="13.5" customHeight="1" x14ac:dyDescent="0.2">
      <c r="A940" s="21"/>
      <c r="B940" s="21"/>
      <c r="C940" s="21"/>
      <c r="D940" s="21"/>
      <c r="E940" s="21"/>
    </row>
    <row r="941" spans="1:5" ht="13.5" customHeight="1" x14ac:dyDescent="0.2">
      <c r="A941" s="21"/>
      <c r="B941" s="21"/>
      <c r="C941" s="21"/>
      <c r="D941" s="21"/>
      <c r="E941" s="21"/>
    </row>
    <row r="942" spans="1:5" ht="13.5" customHeight="1" x14ac:dyDescent="0.2">
      <c r="A942" s="21"/>
      <c r="B942" s="21"/>
      <c r="C942" s="21"/>
      <c r="D942" s="21"/>
      <c r="E942" s="21"/>
    </row>
    <row r="943" spans="1:5" ht="13.5" customHeight="1" x14ac:dyDescent="0.2">
      <c r="A943" s="21"/>
      <c r="B943" s="21"/>
      <c r="C943" s="21"/>
      <c r="D943" s="21"/>
      <c r="E943" s="21"/>
    </row>
    <row r="944" spans="1:5" ht="13.5" customHeight="1" x14ac:dyDescent="0.2">
      <c r="A944" s="21"/>
      <c r="B944" s="21"/>
      <c r="C944" s="21"/>
      <c r="D944" s="21"/>
      <c r="E944" s="21"/>
    </row>
    <row r="945" spans="1:5" ht="13.5" customHeight="1" x14ac:dyDescent="0.2">
      <c r="A945" s="21"/>
      <c r="B945" s="21"/>
      <c r="C945" s="21"/>
      <c r="D945" s="21"/>
      <c r="E945" s="21"/>
    </row>
    <row r="946" spans="1:5" ht="13.5" customHeight="1" x14ac:dyDescent="0.2">
      <c r="A946" s="21"/>
      <c r="B946" s="21"/>
      <c r="C946" s="21"/>
      <c r="D946" s="21"/>
      <c r="E946" s="21"/>
    </row>
    <row r="947" spans="1:5" ht="13.5" customHeight="1" x14ac:dyDescent="0.2">
      <c r="A947" s="21"/>
      <c r="B947" s="21"/>
      <c r="C947" s="21"/>
      <c r="D947" s="21"/>
      <c r="E947" s="21"/>
    </row>
    <row r="948" spans="1:5" ht="13.5" customHeight="1" x14ac:dyDescent="0.2">
      <c r="A948" s="21"/>
      <c r="B948" s="21"/>
      <c r="C948" s="21"/>
      <c r="D948" s="21"/>
      <c r="E948" s="21"/>
    </row>
    <row r="949" spans="1:5" ht="13.5" customHeight="1" x14ac:dyDescent="0.2">
      <c r="A949" s="21"/>
      <c r="B949" s="21"/>
      <c r="C949" s="21"/>
      <c r="D949" s="21"/>
      <c r="E949" s="21"/>
    </row>
    <row r="950" spans="1:5" ht="13.5" customHeight="1" x14ac:dyDescent="0.2">
      <c r="A950" s="21"/>
      <c r="B950" s="21"/>
      <c r="C950" s="21"/>
      <c r="D950" s="21"/>
      <c r="E950" s="21"/>
    </row>
    <row r="951" spans="1:5" ht="13.5" customHeight="1" x14ac:dyDescent="0.2">
      <c r="A951" s="21"/>
      <c r="B951" s="21"/>
      <c r="C951" s="21"/>
      <c r="D951" s="21"/>
      <c r="E951" s="21"/>
    </row>
    <row r="952" spans="1:5" ht="13.5" customHeight="1" x14ac:dyDescent="0.2">
      <c r="A952" s="21"/>
      <c r="B952" s="21"/>
      <c r="C952" s="21"/>
      <c r="D952" s="21"/>
      <c r="E952" s="21"/>
    </row>
    <row r="953" spans="1:5" ht="13.5" customHeight="1" x14ac:dyDescent="0.2">
      <c r="A953" s="21"/>
      <c r="B953" s="21"/>
      <c r="C953" s="21"/>
      <c r="D953" s="21"/>
      <c r="E953" s="21"/>
    </row>
    <row r="954" spans="1:5" ht="13.5" customHeight="1" x14ac:dyDescent="0.2">
      <c r="A954" s="21"/>
      <c r="B954" s="21"/>
      <c r="C954" s="21"/>
      <c r="D954" s="21"/>
      <c r="E954" s="21"/>
    </row>
    <row r="955" spans="1:5" ht="13.5" customHeight="1" x14ac:dyDescent="0.2">
      <c r="A955" s="21"/>
      <c r="B955" s="21"/>
      <c r="C955" s="21"/>
      <c r="D955" s="21"/>
      <c r="E955" s="21"/>
    </row>
    <row r="956" spans="1:5" ht="13.5" customHeight="1" x14ac:dyDescent="0.2">
      <c r="A956" s="21"/>
      <c r="B956" s="21"/>
      <c r="C956" s="21"/>
      <c r="D956" s="21"/>
      <c r="E956" s="21"/>
    </row>
    <row r="957" spans="1:5" ht="13.5" customHeight="1" x14ac:dyDescent="0.2">
      <c r="A957" s="21"/>
      <c r="B957" s="21"/>
      <c r="C957" s="21"/>
      <c r="D957" s="21"/>
      <c r="E957" s="21"/>
    </row>
    <row r="958" spans="1:5" ht="13.5" customHeight="1" x14ac:dyDescent="0.2">
      <c r="A958" s="21"/>
      <c r="B958" s="21"/>
      <c r="C958" s="21"/>
      <c r="D958" s="21"/>
      <c r="E958" s="21"/>
    </row>
    <row r="959" spans="1:5" ht="13.5" customHeight="1" x14ac:dyDescent="0.2">
      <c r="A959" s="21"/>
      <c r="B959" s="21"/>
      <c r="C959" s="21"/>
      <c r="D959" s="21"/>
      <c r="E959" s="21"/>
    </row>
    <row r="960" spans="1:5" ht="13.5" customHeight="1" x14ac:dyDescent="0.2">
      <c r="A960" s="21"/>
      <c r="B960" s="21"/>
      <c r="C960" s="21"/>
      <c r="D960" s="21"/>
      <c r="E960" s="21"/>
    </row>
    <row r="961" spans="1:5" ht="13.5" customHeight="1" x14ac:dyDescent="0.2">
      <c r="A961" s="21"/>
      <c r="B961" s="21"/>
      <c r="C961" s="21"/>
      <c r="D961" s="21"/>
      <c r="E961" s="21"/>
    </row>
    <row r="962" spans="1:5" ht="13.5" customHeight="1" x14ac:dyDescent="0.2">
      <c r="A962" s="21"/>
      <c r="B962" s="21"/>
      <c r="C962" s="21"/>
      <c r="D962" s="21"/>
      <c r="E962" s="21"/>
    </row>
    <row r="963" spans="1:5" ht="13.5" customHeight="1" x14ac:dyDescent="0.2">
      <c r="A963" s="21"/>
      <c r="B963" s="21"/>
      <c r="C963" s="21"/>
      <c r="D963" s="21"/>
      <c r="E963" s="21"/>
    </row>
    <row r="964" spans="1:5" ht="13.5" customHeight="1" x14ac:dyDescent="0.2">
      <c r="A964" s="21"/>
      <c r="B964" s="21"/>
      <c r="C964" s="21"/>
      <c r="D964" s="21"/>
      <c r="E964" s="21"/>
    </row>
    <row r="965" spans="1:5" ht="13.5" customHeight="1" x14ac:dyDescent="0.2">
      <c r="A965" s="21"/>
      <c r="B965" s="21"/>
      <c r="C965" s="21"/>
      <c r="D965" s="21"/>
      <c r="E965" s="21"/>
    </row>
    <row r="966" spans="1:5" ht="13.5" customHeight="1" x14ac:dyDescent="0.2">
      <c r="A966" s="21"/>
      <c r="B966" s="21"/>
      <c r="C966" s="21"/>
      <c r="D966" s="21"/>
      <c r="E966" s="21"/>
    </row>
    <row r="967" spans="1:5" ht="13.5" customHeight="1" x14ac:dyDescent="0.2">
      <c r="A967" s="21"/>
      <c r="B967" s="21"/>
      <c r="C967" s="21"/>
      <c r="D967" s="21"/>
      <c r="E967" s="21"/>
    </row>
    <row r="968" spans="1:5" ht="13.5" customHeight="1" x14ac:dyDescent="0.2">
      <c r="A968" s="21"/>
      <c r="B968" s="21"/>
      <c r="C968" s="21"/>
      <c r="D968" s="21"/>
      <c r="E968" s="21"/>
    </row>
    <row r="969" spans="1:5" ht="13.5" customHeight="1" x14ac:dyDescent="0.2">
      <c r="A969" s="21"/>
      <c r="B969" s="21"/>
      <c r="C969" s="21"/>
      <c r="D969" s="21"/>
      <c r="E969" s="21"/>
    </row>
    <row r="970" spans="1:5" ht="13.5" customHeight="1" x14ac:dyDescent="0.2">
      <c r="A970" s="21"/>
      <c r="B970" s="21"/>
      <c r="C970" s="21"/>
      <c r="D970" s="21"/>
      <c r="E970" s="21"/>
    </row>
    <row r="971" spans="1:5" ht="13.5" customHeight="1" x14ac:dyDescent="0.2">
      <c r="A971" s="21"/>
      <c r="B971" s="21"/>
      <c r="C971" s="21"/>
      <c r="D971" s="21"/>
      <c r="E971" s="21"/>
    </row>
    <row r="972" spans="1:5" ht="13.5" customHeight="1" x14ac:dyDescent="0.2">
      <c r="A972" s="21"/>
      <c r="B972" s="21"/>
      <c r="C972" s="21"/>
      <c r="D972" s="21"/>
      <c r="E972" s="21"/>
    </row>
    <row r="973" spans="1:5" ht="13.5" customHeight="1" x14ac:dyDescent="0.2">
      <c r="A973" s="21"/>
      <c r="B973" s="21"/>
      <c r="C973" s="21"/>
      <c r="D973" s="21"/>
      <c r="E973" s="21"/>
    </row>
    <row r="974" spans="1:5" ht="13.5" customHeight="1" x14ac:dyDescent="0.2">
      <c r="A974" s="21"/>
      <c r="B974" s="21"/>
      <c r="C974" s="21"/>
      <c r="D974" s="21"/>
      <c r="E974" s="21"/>
    </row>
    <row r="975" spans="1:5" ht="13.5" customHeight="1" x14ac:dyDescent="0.2">
      <c r="A975" s="21"/>
      <c r="B975" s="21"/>
      <c r="C975" s="21"/>
      <c r="D975" s="21"/>
      <c r="E975" s="21"/>
    </row>
    <row r="976" spans="1:5" ht="13.5" customHeight="1" x14ac:dyDescent="0.2">
      <c r="A976" s="21"/>
      <c r="B976" s="21"/>
      <c r="C976" s="21"/>
      <c r="D976" s="21"/>
      <c r="E976" s="21"/>
    </row>
    <row r="977" spans="1:5" ht="13.5" customHeight="1" x14ac:dyDescent="0.2">
      <c r="A977" s="21"/>
      <c r="B977" s="21"/>
      <c r="C977" s="21"/>
      <c r="D977" s="21"/>
      <c r="E977" s="21"/>
    </row>
    <row r="978" spans="1:5" ht="13.5" customHeight="1" x14ac:dyDescent="0.2">
      <c r="A978" s="21"/>
      <c r="B978" s="21"/>
      <c r="C978" s="21"/>
      <c r="D978" s="21"/>
      <c r="E978" s="21"/>
    </row>
    <row r="979" spans="1:5" ht="13.5" customHeight="1" x14ac:dyDescent="0.2">
      <c r="A979" s="21"/>
      <c r="B979" s="21"/>
      <c r="C979" s="21"/>
      <c r="D979" s="21"/>
      <c r="E979" s="21"/>
    </row>
    <row r="980" spans="1:5" ht="13.5" customHeight="1" x14ac:dyDescent="0.2">
      <c r="A980" s="21"/>
      <c r="B980" s="21"/>
      <c r="C980" s="21"/>
      <c r="D980" s="21"/>
      <c r="E980" s="21"/>
    </row>
    <row r="981" spans="1:5" ht="13.5" customHeight="1" x14ac:dyDescent="0.2">
      <c r="A981" s="21"/>
      <c r="B981" s="21"/>
      <c r="C981" s="21"/>
      <c r="D981" s="21"/>
      <c r="E981" s="21"/>
    </row>
    <row r="982" spans="1:5" ht="13.5" customHeight="1" x14ac:dyDescent="0.2">
      <c r="A982" s="21"/>
      <c r="B982" s="21"/>
      <c r="C982" s="21"/>
      <c r="D982" s="21"/>
      <c r="E982" s="21"/>
    </row>
    <row r="983" spans="1:5" ht="13.5" customHeight="1" x14ac:dyDescent="0.2">
      <c r="A983" s="21"/>
      <c r="B983" s="21"/>
      <c r="C983" s="21"/>
      <c r="D983" s="21"/>
      <c r="E983" s="21"/>
    </row>
    <row r="984" spans="1:5" ht="13.5" customHeight="1" x14ac:dyDescent="0.2">
      <c r="A984" s="21"/>
      <c r="B984" s="21"/>
      <c r="C984" s="21"/>
      <c r="D984" s="21"/>
      <c r="E984" s="21"/>
    </row>
    <row r="985" spans="1:5" ht="13.5" customHeight="1" x14ac:dyDescent="0.2">
      <c r="A985" s="21"/>
      <c r="B985" s="21"/>
      <c r="C985" s="21"/>
      <c r="D985" s="21"/>
      <c r="E985" s="21"/>
    </row>
    <row r="986" spans="1:5" ht="13.5" customHeight="1" x14ac:dyDescent="0.2">
      <c r="A986" s="21"/>
      <c r="B986" s="21"/>
      <c r="C986" s="21"/>
      <c r="D986" s="21"/>
      <c r="E986" s="21"/>
    </row>
    <row r="987" spans="1:5" ht="13.5" customHeight="1" x14ac:dyDescent="0.2">
      <c r="A987" s="21"/>
      <c r="B987" s="21"/>
      <c r="C987" s="21"/>
      <c r="D987" s="21"/>
      <c r="E987" s="21"/>
    </row>
    <row r="988" spans="1:5" ht="13.5" customHeight="1" x14ac:dyDescent="0.2">
      <c r="A988" s="21"/>
      <c r="B988" s="21"/>
      <c r="C988" s="21"/>
      <c r="D988" s="21"/>
      <c r="E988" s="21"/>
    </row>
    <row r="989" spans="1:5" ht="13.5" customHeight="1" x14ac:dyDescent="0.2">
      <c r="A989" s="21"/>
      <c r="B989" s="21"/>
      <c r="C989" s="21"/>
      <c r="D989" s="21"/>
      <c r="E989" s="21"/>
    </row>
    <row r="990" spans="1:5" ht="13.5" customHeight="1" x14ac:dyDescent="0.2">
      <c r="A990" s="21"/>
      <c r="B990" s="21"/>
      <c r="C990" s="21"/>
      <c r="D990" s="21"/>
      <c r="E990" s="21"/>
    </row>
    <row r="991" spans="1:5" ht="13.5" customHeight="1" x14ac:dyDescent="0.2">
      <c r="A991" s="21"/>
      <c r="B991" s="21"/>
      <c r="C991" s="21"/>
      <c r="D991" s="21"/>
      <c r="E991" s="21"/>
    </row>
    <row r="992" spans="1:5" ht="13.5" customHeight="1" x14ac:dyDescent="0.2">
      <c r="A992" s="21"/>
      <c r="B992" s="21"/>
      <c r="C992" s="21"/>
      <c r="D992" s="21"/>
      <c r="E992" s="21"/>
    </row>
    <row r="993" spans="1:5" ht="13.5" customHeight="1" x14ac:dyDescent="0.2">
      <c r="A993" s="21"/>
      <c r="B993" s="21"/>
      <c r="C993" s="21"/>
      <c r="D993" s="21"/>
      <c r="E993" s="21"/>
    </row>
    <row r="994" spans="1:5" ht="13.5" customHeight="1" x14ac:dyDescent="0.2">
      <c r="A994" s="21"/>
      <c r="B994" s="21"/>
      <c r="C994" s="21"/>
      <c r="D994" s="21"/>
      <c r="E994" s="21"/>
    </row>
    <row r="995" spans="1:5" ht="13.5" customHeight="1" x14ac:dyDescent="0.2">
      <c r="A995" s="21"/>
      <c r="B995" s="21"/>
      <c r="C995" s="21"/>
      <c r="D995" s="21"/>
      <c r="E995" s="21"/>
    </row>
    <row r="996" spans="1:5" ht="13.5" customHeight="1" x14ac:dyDescent="0.2">
      <c r="A996" s="21"/>
      <c r="B996" s="21"/>
      <c r="C996" s="21"/>
      <c r="D996" s="21"/>
      <c r="E996" s="21"/>
    </row>
    <row r="997" spans="1:5" ht="13.5" customHeight="1" x14ac:dyDescent="0.2">
      <c r="A997" s="21"/>
      <c r="B997" s="21"/>
      <c r="C997" s="21"/>
      <c r="D997" s="21"/>
      <c r="E997" s="21"/>
    </row>
    <row r="998" spans="1:5" ht="13.5" customHeight="1" x14ac:dyDescent="0.2">
      <c r="A998" s="21"/>
      <c r="B998" s="21"/>
      <c r="D998" s="21"/>
      <c r="E998" s="21"/>
    </row>
    <row r="999" spans="1:5" ht="13.5" customHeight="1" x14ac:dyDescent="0.2">
      <c r="A999" s="21"/>
      <c r="B999" s="21"/>
      <c r="D999" s="21"/>
      <c r="E999" s="21"/>
    </row>
    <row r="1000" spans="1:5" ht="13.5" customHeight="1" x14ac:dyDescent="0.2">
      <c r="A1000" s="21"/>
      <c r="B1000" s="21"/>
      <c r="D1000" s="21"/>
      <c r="E1000" s="2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Context</vt:lpstr>
      <vt:lpstr>Direct CAPEX</vt:lpstr>
      <vt:lpstr>Indirect CAPEX</vt:lpstr>
      <vt:lpstr>Direct OPEX</vt:lpstr>
      <vt:lpstr>Indirect OPEX</vt:lpstr>
      <vt:lpstr>Summary tab</vt:lpstr>
      <vt:lpstr>Data 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Gichimu</dc:creator>
  <cp:lastModifiedBy>Microsoft Office User</cp:lastModifiedBy>
  <dcterms:created xsi:type="dcterms:W3CDTF">2021-03-03T01:05:18Z</dcterms:created>
  <dcterms:modified xsi:type="dcterms:W3CDTF">2022-02-28T04:41:56Z</dcterms:modified>
</cp:coreProperties>
</file>